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orac\Desktop\EU PRO\2. Phase II\Anex C\"/>
    </mc:Choice>
  </mc:AlternateContent>
  <workbookProtection workbookAlgorithmName="SHA-512" workbookHashValue="jWR/5Ryuw8hakSWmVVzUg+YLsCOc6MtGuTegYyuKGJKV59tDpw2ui6qm9wyfq+Sl/Yesr11P3l4z9ZH7exYc9g==" workbookSaltValue="DaAl2Rp41R2T7HxkRD5tWw==" workbookSpinCount="100000" lockStructure="1"/>
  <bookViews>
    <workbookView xWindow="0" yWindow="0" windowWidth="28800" windowHeight="12585" tabRatio="904" activeTab="5"/>
  </bookViews>
  <sheets>
    <sheet name="UVODNA STRANA" sheetId="4" r:id="rId1"/>
    <sheet name="UPUTSTVO" sheetId="19" r:id="rId2"/>
    <sheet name="1 OSNOVNE INFORMACIJE" sheetId="15" r:id="rId3"/>
    <sheet name="2 POKAZ. TRŽIŠTA PRODAJE I NAB." sheetId="9" r:id="rId4"/>
    <sheet name="3 FINANSIJSKI POKAZATELJI" sheetId="20" r:id="rId5"/>
    <sheet name="4 PLAN IMPLEMENTACIJE" sheetId="21" r:id="rId6"/>
    <sheet name="5 BUDŽET" sheetId="22" r:id="rId7"/>
    <sheet name="lists" sheetId="2" state="hidden" r:id="rId8"/>
  </sheets>
  <externalReferences>
    <externalReference r:id="rId9"/>
  </externalReferences>
  <definedNames>
    <definedName name="_ftn10" localSheetId="2">'1 OSNOVNE INFORMACIJE'!#REF!</definedName>
    <definedName name="_ftn2" localSheetId="2">'1 OSNOVNE INFORMACIJE'!#REF!</definedName>
    <definedName name="_ftn4" localSheetId="2">'1 OSNOVNE INFORMACIJE'!#REF!</definedName>
    <definedName name="_ftn5" localSheetId="2">'1 OSNOVNE INFORMACIJE'!#REF!</definedName>
    <definedName name="_ftn6" localSheetId="2">'1 OSNOVNE INFORMACIJE'!#REF!</definedName>
    <definedName name="_ftn7" localSheetId="2">'1 OSNOVNE INFORMACIJE'!#REF!</definedName>
    <definedName name="_ftn8" localSheetId="2">'1 OSNOVNE INFORMACIJE'!#REF!</definedName>
    <definedName name="_ftn9" localSheetId="2">'1 OSNOVNE INFORMACIJE'!#REF!</definedName>
    <definedName name="_ftnref1" localSheetId="2">'1 OSNOVNE INFORMACIJE'!$B$7</definedName>
    <definedName name="_ftnref10" localSheetId="2">'1 OSNOVNE INFORMACIJE'!#REF!</definedName>
    <definedName name="_ftnref2" localSheetId="2">'1 OSNOVNE INFORMACIJE'!#REF!</definedName>
    <definedName name="_ftnref3" localSheetId="2">'1 OSNOVNE INFORMACIJE'!#REF!</definedName>
    <definedName name="_ftnref4" localSheetId="2">'1 OSNOVNE INFORMACIJE'!#REF!</definedName>
    <definedName name="_ftnref5" localSheetId="2">'1 OSNOVNE INFORMACIJE'!#REF!</definedName>
    <definedName name="_ftnref6" localSheetId="2">'1 OSNOVNE INFORMACIJE'!#REF!</definedName>
    <definedName name="_ftnref7" localSheetId="2">'1 OSNOVNE INFORMACIJE'!#REF!</definedName>
    <definedName name="_ftnref8" localSheetId="2">'1 OSNOVNE INFORMACIJE'!#REF!</definedName>
    <definedName name="_ftnref9" localSheetId="2">'1 OSNOVNE INFORMACIJE'!#REF!</definedName>
    <definedName name="Edit1">'1 OSNOVNE INFORMACIJE'!$C$2:$H$4,'1 OSNOVNE INFORMACIJE'!$E$5:$E$6,'1 OSNOVNE INFORMACIJE'!$H$5:$H$6,'1 OSNOVNE INFORMACIJE'!$C$7,'1 OSNOVNE INFORMACIJE'!$C$8,'1 OSNOVNE INFORMACIJE'!$F$8,'1 OSNOVNE INFORMACIJE'!$H$8,'1 OSNOVNE INFORMACIJE'!$C$9,'1 OSNOVNE INFORMACIJE'!$C$10:$D$14,'1 OSNOVNE INFORMACIJE'!$F$10:$F$14,'1 OSNOVNE INFORMACIJE'!$H$10:$H$14,'1 OSNOVNE INFORMACIJE'!$D$15,'1 OSNOVNE INFORMACIJE'!$D$16,'1 OSNOVNE INFORMACIJE'!$G$15,'1 OSNOVNE INFORMACIJE'!$G$16,'1 OSNOVNE INFORMACIJE'!$C$17,'1 OSNOVNE INFORMACIJE'!$C$21:$H$26,'1 OSNOVNE INFORMACIJE'!$C$29:$H$29,'1 OSNOVNE INFORMACIJE'!$C$32,'1 OSNOVNE INFORMACIJE'!$C$34:$H$43,'1 OSNOVNE INFORMACIJE'!$C$45:$H$54,'1 OSNOVNE INFORMACIJE'!$C$56:$H$65,'1 OSNOVNE INFORMACIJE'!$C$67:$H$72,'1 OSNOVNE INFORMACIJE'!$C$74:$H$79,'1 OSNOVNE INFORMACIJE'!$C$83:$H$89,'1 OSNOVNE INFORMACIJE'!$C$91:$H$99,'1 OSNOVNE INFORMACIJE'!$C$103:$H$106,'1 OSNOVNE INFORMACIJE'!$C$107</definedName>
    <definedName name="Edit2">'2 POKAZ. TRŽIŠTA PRODAJE I NAB.'!$C$2,'2 POKAZ. TRŽIŠTA PRODAJE I NAB.'!$D$3,'2 POKAZ. TRŽIŠTA PRODAJE I NAB.'!$D$4,'2 POKAZ. TRŽIŠTA PRODAJE I NAB.'!$D$5,'2 POKAZ. TRŽIŠTA PRODAJE I NAB.'!$D$6,'2 POKAZ. TRŽIŠTA PRODAJE I NAB.'!$C$7,'2 POKAZ. TRŽIŠTA PRODAJE I NAB.'!$C$8,'2 POKAZ. TRŽIŠTA PRODAJE I NAB.'!$C$10:$H$14,'2 POKAZ. TRŽIŠTA PRODAJE I NAB.'!$C$15:$D$17,'2 POKAZ. TRŽIŠTA PRODAJE I NAB.'!$F$15:$H$17,'2 POKAZ. TRŽIŠTA PRODAJE I NAB.'!$C$20,'2 POKAZ. TRŽIŠTA PRODAJE I NAB.'!$C$22:$H$27,'2 POKAZ. TRŽIŠTA PRODAJE I NAB.'!$C$30:$H$31,'2 POKAZ. TRŽIŠTA PRODAJE I NAB.'!$C$33:$H$38,'2 POKAZ. TRŽIŠTA PRODAJE I NAB.'!$C$42:$H$47</definedName>
    <definedName name="Edit3">'3 FINANSIJSKI POKAZATELJI'!$C$13:$I$16,'3 FINANSIJSKI POKAZATELJI'!$C$18:$I$18,'3 FINANSIJSKI POKAZATELJI'!$B$23,'3 FINANSIJSKI POKAZATELJI'!$B$26,'3 FINANSIJSKI POKAZATELJI'!$B$29,'3 FINANSIJSKI POKAZATELJI'!$B$32,'3 FINANSIJSKI POKAZATELJI'!$B$35,'3 FINANSIJSKI POKAZATELJI'!$B$38,'3 FINANSIJSKI POKAZATELJI'!$B$41,'3 FINANSIJSKI POKAZATELJI'!$B$44,'3 FINANSIJSKI POKAZATELJI'!$C$24:$I$25,'3 FINANSIJSKI POKAZATELJI'!$C$27:$I$28,'3 FINANSIJSKI POKAZATELJI'!$C$30:$I$31,'3 FINANSIJSKI POKAZATELJI'!$C$33:$I$34,'3 FINANSIJSKI POKAZATELJI'!$C$36:$I$37,'3 FINANSIJSKI POKAZATELJI'!$G$39:$I$40,'3 FINANSIJSKI POKAZATELJI'!$G$42:$I$43,'3 FINANSIJSKI POKAZATELJI'!$G$45:$I$46,'3 FINANSIJSKI POKAZATELJI'!$C$48:$I$49,'3 FINANSIJSKI POKAZATELJI'!$C$51:$I$51,'3 FINANSIJSKI POKAZATELJI'!$B$55:$I$60,'3 FINANSIJSKI POKAZATELJI'!$C$65:$I$66,'3 FINANSIJSKI POKAZATELJI'!$B$71:$I$78</definedName>
    <definedName name="Edit4">'4 PLAN IMPLEMENTACIJE'!$B$3:$N$15</definedName>
    <definedName name="Edit5">'5 BUDŽET'!$B$4:$E$13,'5 BUDŽET'!$G$4:$G$13,'5 BUDŽET'!$I$4:$I$13,'5 BUDŽET'!$B$16:$E$18,'5 BUDŽET'!$G$16:$G$18,'5 BUDŽET'!$I$16:$I$18,'5 BUDŽET'!$B$21:$E$23,'5 BUDŽET'!$G$21:$G$23,'5 BUDŽET'!$I$21:$I$23</definedName>
    <definedName name="Numbers" localSheetId="2">'1 OSNOVNE INFORMACIJE'!#REF!,'1 OSNOVNE INFORMACIJE'!#REF!,'1 OSNOVNE INFORMACIJE'!#REF!,'1 OSNOVNE INFORMACIJE'!#REF!,'1 OSNOVNE INFORMACIJE'!#REF!,'1 OSNOVNE INFORMACIJE'!#REF!,'1 OSNOVNE INFORMACIJE'!#REF!,'1 OSNOVNE INFORMACIJE'!#REF!,'1 OSNOVNE INFORMACIJE'!#REF!,'1 OSNOVNE INFORMACIJE'!#REF!,'1 OSNOVNE INFORMACIJE'!#REF!,'1 OSNOVNE INFORMACIJE'!#REF!,'1 OSNOVNE INFORMACIJE'!#REF!,'1 OSNOVNE INFORMACIJE'!#REF!,'1 OSNOVNE INFORMACIJE'!#REF!,'1 OSNOVNE INFORMACIJE'!#REF!,'1 OSNOVNE INFORMACIJE'!#REF!</definedName>
    <definedName name="Numbers" localSheetId="1">'[1]APPLICATION FORM'!$C$309:$D$319,'[1]APPLICATION FORM'!$G$312:$L$312,'[1]APPLICATION FORM'!$G$319:$L$319,'[1]APPLICATION FORM'!$C$293:$H$301,'[1]APPLICATION FORM'!$E$282:$F$286,'[1]APPLICATION FORM'!$H$282:$I$286,'[1]APPLICATION FORM'!$K$282:$L$286,'[1]APPLICATION FORM'!$K$269:$K$273,'[1]APPLICATION FORM'!$H$269:$H$273,'[1]APPLICATION FORM'!$E$269:$E$273,'[1]APPLICATION FORM'!$E$255:$E$261,'[1]APPLICATION FORM'!$H$255:$H$261,'[1]APPLICATION FORM'!$K$255:$K$261,'[1]APPLICATION FORM'!$I$244:$K$247,'[1]APPLICATION FORM'!$I$236:$K$240,'[1]APPLICATION FORM'!$G$166:$H$171,'[1]APPLICATION FORM'!$G$174:$H$179</definedName>
    <definedName name="Numbers" localSheetId="0">'[1]APPLICATION FORM'!$C$309:$D$319,'[1]APPLICATION FORM'!$G$312:$L$312,'[1]APPLICATION FORM'!$G$319:$L$319,'[1]APPLICATION FORM'!$C$293:$H$301,'[1]APPLICATION FORM'!$E$282:$F$286,'[1]APPLICATION FORM'!$H$282:$I$286,'[1]APPLICATION FORM'!$K$282:$L$286,'[1]APPLICATION FORM'!$K$269:$K$273,'[1]APPLICATION FORM'!$H$269:$H$273,'[1]APPLICATION FORM'!$E$269:$E$273,'[1]APPLICATION FORM'!$E$255:$E$261,'[1]APPLICATION FORM'!$H$255:$H$261,'[1]APPLICATION FORM'!$K$255:$K$261,'[1]APPLICATION FORM'!$I$244:$K$247,'[1]APPLICATION FORM'!$I$236:$K$240,'[1]APPLICATION FORM'!$G$166:$H$171,'[1]APPLICATION FORM'!$G$174:$H$179</definedName>
    <definedName name="Numbers">#REF!,#REF!,#REF!,#REF!,#REF!,#REF!,#REF!,#REF!,#REF!,#REF!,#REF!,#REF!,#REF!,#REF!,#REF!,#REF!,#REF!</definedName>
    <definedName name="_xlnm.Print_Area" localSheetId="2">'1 OSNOVNE INFORMACIJE'!$A$1:$H$107</definedName>
    <definedName name="_xlnm.Print_Area" localSheetId="3">'2 POKAZ. TRŽIŠTA PRODAJE I NAB.'!$A$1:$H$47</definedName>
    <definedName name="_xlnm.Print_Area" localSheetId="5">'4 PLAN IMPLEMENTACIJE'!$A$1:$N$39</definedName>
    <definedName name="_xlnm.Print_Area" localSheetId="6">'5 BUDŽET'!$A$1:$M$34</definedName>
    <definedName name="_xlnm.Print_Area" localSheetId="1">UPUTSTVO!$A$1:$I$37</definedName>
    <definedName name="_xlnm.Print_Area" localSheetId="0">'UVODNA STRANA'!$A$1:$I$37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2" l="1"/>
  <c r="K14" i="22"/>
  <c r="L14" i="22"/>
  <c r="F7" i="22"/>
  <c r="H7" i="22" s="1"/>
  <c r="J7" i="22" s="1"/>
  <c r="F8" i="22"/>
  <c r="H8" i="22" s="1"/>
  <c r="J8" i="22" s="1"/>
  <c r="F9" i="22"/>
  <c r="H9" i="22" s="1"/>
  <c r="J9" i="22" s="1"/>
  <c r="K8" i="22" l="1"/>
  <c r="L8" i="22" s="1"/>
  <c r="M8" i="22"/>
  <c r="K9" i="22"/>
  <c r="L9" i="22" s="1"/>
  <c r="K7" i="22"/>
  <c r="L7" i="22" s="1"/>
  <c r="F5" i="22"/>
  <c r="H5" i="22" s="1"/>
  <c r="J5" i="22" s="1"/>
  <c r="F6" i="22"/>
  <c r="H6" i="22" s="1"/>
  <c r="J6" i="22" s="1"/>
  <c r="F10" i="22"/>
  <c r="H10" i="22" s="1"/>
  <c r="J10" i="22" s="1"/>
  <c r="F11" i="22"/>
  <c r="H11" i="22" s="1"/>
  <c r="J11" i="22" s="1"/>
  <c r="F12" i="22"/>
  <c r="H12" i="22" s="1"/>
  <c r="J12" i="22" s="1"/>
  <c r="K12" i="22" s="1"/>
  <c r="E17" i="20"/>
  <c r="F17" i="20"/>
  <c r="G17" i="20"/>
  <c r="H17" i="20"/>
  <c r="I17" i="20"/>
  <c r="M9" i="22" l="1"/>
  <c r="M7" i="22"/>
  <c r="K6" i="22"/>
  <c r="L6" i="22" s="1"/>
  <c r="K5" i="22"/>
  <c r="L5" i="22" s="1"/>
  <c r="K11" i="22"/>
  <c r="L11" i="22" s="1"/>
  <c r="K10" i="22"/>
  <c r="L10" i="22" s="1"/>
  <c r="I14" i="22"/>
  <c r="I19" i="22"/>
  <c r="G24" i="22"/>
  <c r="I24" i="22"/>
  <c r="M11" i="22" l="1"/>
  <c r="M5" i="22"/>
  <c r="M6" i="22"/>
  <c r="M10" i="22"/>
  <c r="I25" i="22"/>
  <c r="I79" i="20"/>
  <c r="H79" i="20"/>
  <c r="G79" i="20"/>
  <c r="F79" i="20"/>
  <c r="E79" i="20"/>
  <c r="D79" i="20"/>
  <c r="C79" i="20"/>
  <c r="I61" i="20"/>
  <c r="F61" i="20"/>
  <c r="E61" i="20"/>
  <c r="D61" i="20"/>
  <c r="C61" i="20"/>
  <c r="D67" i="20" l="1"/>
  <c r="E67" i="20"/>
  <c r="F67" i="20"/>
  <c r="G67" i="20"/>
  <c r="H67" i="20"/>
  <c r="I67" i="20"/>
  <c r="C67" i="20"/>
  <c r="F4" i="22" l="1"/>
  <c r="F13" i="22"/>
  <c r="H13" i="22" s="1"/>
  <c r="G14" i="22"/>
  <c r="F16" i="22"/>
  <c r="H16" i="22" s="1"/>
  <c r="J16" i="22" s="1"/>
  <c r="K16" i="22" s="1"/>
  <c r="F17" i="22"/>
  <c r="H17" i="22" s="1"/>
  <c r="J17" i="22" s="1"/>
  <c r="F18" i="22"/>
  <c r="H18" i="22" s="1"/>
  <c r="J18" i="22" s="1"/>
  <c r="G19" i="22"/>
  <c r="F21" i="22"/>
  <c r="H21" i="22" s="1"/>
  <c r="F22" i="22"/>
  <c r="H22" i="22" s="1"/>
  <c r="J22" i="22" s="1"/>
  <c r="K22" i="22" s="1"/>
  <c r="F23" i="22"/>
  <c r="H23" i="22" s="1"/>
  <c r="J23" i="22" s="1"/>
  <c r="K23" i="22" s="1"/>
  <c r="C6" i="20"/>
  <c r="D6" i="20"/>
  <c r="E6" i="20"/>
  <c r="F6" i="20"/>
  <c r="G6" i="20"/>
  <c r="H6" i="20"/>
  <c r="I6" i="20"/>
  <c r="D9" i="20"/>
  <c r="C23" i="20"/>
  <c r="D23" i="20"/>
  <c r="E23" i="20"/>
  <c r="F23" i="20"/>
  <c r="G23" i="20"/>
  <c r="H23" i="20"/>
  <c r="I23" i="20"/>
  <c r="C26" i="20"/>
  <c r="D26" i="20"/>
  <c r="E26" i="20"/>
  <c r="F26" i="20"/>
  <c r="G26" i="20"/>
  <c r="H26" i="20"/>
  <c r="I26" i="20"/>
  <c r="C29" i="20"/>
  <c r="D29" i="20"/>
  <c r="E29" i="20"/>
  <c r="F29" i="20"/>
  <c r="G29" i="20"/>
  <c r="H29" i="20"/>
  <c r="I29" i="20"/>
  <c r="C32" i="20"/>
  <c r="D32" i="20"/>
  <c r="E32" i="20"/>
  <c r="F32" i="20"/>
  <c r="G32" i="20"/>
  <c r="H32" i="20"/>
  <c r="I32" i="20"/>
  <c r="C35" i="20"/>
  <c r="D35" i="20"/>
  <c r="E35" i="20"/>
  <c r="F35" i="20"/>
  <c r="G35" i="20"/>
  <c r="H35" i="20"/>
  <c r="I35" i="20"/>
  <c r="C38" i="20"/>
  <c r="D38" i="20"/>
  <c r="E38" i="20"/>
  <c r="F38" i="20"/>
  <c r="G38" i="20"/>
  <c r="H38" i="20"/>
  <c r="I38" i="20"/>
  <c r="C41" i="20"/>
  <c r="D41" i="20"/>
  <c r="E41" i="20"/>
  <c r="F41" i="20"/>
  <c r="G41" i="20"/>
  <c r="H41" i="20"/>
  <c r="I41" i="20"/>
  <c r="C44" i="20"/>
  <c r="D44" i="20"/>
  <c r="E44" i="20"/>
  <c r="F44" i="20"/>
  <c r="G44" i="20"/>
  <c r="H44" i="20"/>
  <c r="I44" i="20"/>
  <c r="C9" i="20"/>
  <c r="E9" i="20"/>
  <c r="F9" i="20"/>
  <c r="G61" i="20"/>
  <c r="G9" i="20" s="1"/>
  <c r="H61" i="20"/>
  <c r="H9" i="20" s="1"/>
  <c r="I9" i="20"/>
  <c r="C10" i="20"/>
  <c r="D10" i="20"/>
  <c r="E10" i="20"/>
  <c r="F10" i="20"/>
  <c r="G10" i="20"/>
  <c r="H10" i="20"/>
  <c r="I10" i="20"/>
  <c r="C11" i="20"/>
  <c r="D11" i="20"/>
  <c r="E11" i="20"/>
  <c r="F11" i="20"/>
  <c r="G11" i="20"/>
  <c r="H11" i="20"/>
  <c r="I11" i="20"/>
  <c r="F19" i="22" l="1"/>
  <c r="L22" i="22"/>
  <c r="J19" i="22"/>
  <c r="L23" i="22"/>
  <c r="J21" i="22"/>
  <c r="K21" i="22" s="1"/>
  <c r="L21" i="22" s="1"/>
  <c r="H24" i="22"/>
  <c r="K18" i="22"/>
  <c r="L18" i="22" s="1"/>
  <c r="K17" i="22"/>
  <c r="L17" i="22" s="1"/>
  <c r="H19" i="22"/>
  <c r="F24" i="22"/>
  <c r="G25" i="22"/>
  <c r="J13" i="22"/>
  <c r="H4" i="22"/>
  <c r="J4" i="22" s="1"/>
  <c r="F14" i="22"/>
  <c r="H50" i="20"/>
  <c r="G8" i="20"/>
  <c r="G7" i="20" s="1"/>
  <c r="H8" i="20"/>
  <c r="H7" i="20" s="1"/>
  <c r="F8" i="20"/>
  <c r="F7" i="20" s="1"/>
  <c r="C8" i="20"/>
  <c r="C7" i="20" s="1"/>
  <c r="C17" i="20" s="1"/>
  <c r="E5" i="20"/>
  <c r="E4" i="20" s="1"/>
  <c r="I5" i="20"/>
  <c r="I4" i="20" s="1"/>
  <c r="I3" i="20" s="1"/>
  <c r="G50" i="20"/>
  <c r="H5" i="20"/>
  <c r="H4" i="20" s="1"/>
  <c r="D5" i="20"/>
  <c r="D4" i="20" s="1"/>
  <c r="G5" i="20"/>
  <c r="G4" i="20" s="1"/>
  <c r="F5" i="20"/>
  <c r="F4" i="20" s="1"/>
  <c r="F3" i="20" s="1"/>
  <c r="C5" i="20"/>
  <c r="C4" i="20" s="1"/>
  <c r="F50" i="20"/>
  <c r="D50" i="20"/>
  <c r="I50" i="20"/>
  <c r="E50" i="20"/>
  <c r="C50" i="20"/>
  <c r="E3" i="20"/>
  <c r="D8" i="20"/>
  <c r="D7" i="20" s="1"/>
  <c r="D17" i="20" s="1"/>
  <c r="I8" i="20"/>
  <c r="I7" i="20" s="1"/>
  <c r="E8" i="20"/>
  <c r="E7" i="20" s="1"/>
  <c r="D3" i="20"/>
  <c r="C12" i="20" l="1"/>
  <c r="C83" i="20" s="1"/>
  <c r="F25" i="22"/>
  <c r="M22" i="22"/>
  <c r="K13" i="22"/>
  <c r="L13" i="22" s="1"/>
  <c r="L12" i="22"/>
  <c r="L16" i="22"/>
  <c r="K19" i="22"/>
  <c r="L19" i="22" s="1"/>
  <c r="J24" i="22"/>
  <c r="M21" i="22"/>
  <c r="K4" i="22"/>
  <c r="L4" i="22" s="1"/>
  <c r="M17" i="22"/>
  <c r="M18" i="22"/>
  <c r="M23" i="22"/>
  <c r="M16" i="22"/>
  <c r="H14" i="22"/>
  <c r="G12" i="20"/>
  <c r="G83" i="20" s="1"/>
  <c r="H12" i="20"/>
  <c r="H83" i="20" s="1"/>
  <c r="F12" i="20"/>
  <c r="F83" i="20" s="1"/>
  <c r="D12" i="20"/>
  <c r="D83" i="20" s="1"/>
  <c r="E12" i="20"/>
  <c r="E83" i="20" s="1"/>
  <c r="H3" i="20"/>
  <c r="G3" i="20"/>
  <c r="C3" i="20"/>
  <c r="E19" i="20"/>
  <c r="E84" i="20" s="1"/>
  <c r="E85" i="20"/>
  <c r="D19" i="20"/>
  <c r="D84" i="20" s="1"/>
  <c r="D85" i="20"/>
  <c r="I19" i="20"/>
  <c r="I84" i="20" s="1"/>
  <c r="I85" i="20"/>
  <c r="F19" i="20"/>
  <c r="F84" i="20" s="1"/>
  <c r="F85" i="20"/>
  <c r="I12" i="20"/>
  <c r="I83" i="20" s="1"/>
  <c r="J25" i="22" l="1"/>
  <c r="M13" i="22"/>
  <c r="M4" i="22"/>
  <c r="C19" i="20"/>
  <c r="C84" i="20" s="1"/>
  <c r="M19" i="22"/>
  <c r="C85" i="20"/>
  <c r="G85" i="20"/>
  <c r="H19" i="20"/>
  <c r="H84" i="20" s="1"/>
  <c r="M12" i="22"/>
  <c r="K24" i="22"/>
  <c r="L24" i="22" s="1"/>
  <c r="H25" i="22"/>
  <c r="H85" i="20"/>
  <c r="G19" i="20"/>
  <c r="G84" i="20" s="1"/>
  <c r="K25" i="22" l="1"/>
  <c r="L25" i="22" s="1"/>
  <c r="M14" i="22"/>
  <c r="M24" i="22"/>
  <c r="M25" i="22" l="1"/>
</calcChain>
</file>

<file path=xl/sharedStrings.xml><?xml version="1.0" encoding="utf-8"?>
<sst xmlns="http://schemas.openxmlformats.org/spreadsheetml/2006/main" count="406" uniqueCount="323">
  <si>
    <t>m2</t>
  </si>
  <si>
    <t>Status</t>
  </si>
  <si>
    <t>To be leased</t>
  </si>
  <si>
    <t>To be constructed</t>
  </si>
  <si>
    <t>Contracted for lease</t>
  </si>
  <si>
    <t>Contracted for construction</t>
  </si>
  <si>
    <t>Ref. broj</t>
  </si>
  <si>
    <t>(Popunjava EU PRO)</t>
  </si>
  <si>
    <t>Pun naziv preduzeća (registrovan u APR-u)</t>
  </si>
  <si>
    <t>Datum osnivanja (dan/mesec/godina)</t>
  </si>
  <si>
    <t>Vlasnička struktura:</t>
  </si>
  <si>
    <t>Domaće (%)</t>
  </si>
  <si>
    <t>Inostrano (%)</t>
  </si>
  <si>
    <t>Privatno (%)</t>
  </si>
  <si>
    <t>Ostalo (%)</t>
  </si>
  <si>
    <t>Internet stranica:</t>
  </si>
  <si>
    <t xml:space="preserve">Adresa preduzeća (iz APR-a): </t>
  </si>
  <si>
    <t>Kontakt osoba za prijavu koncepta:</t>
  </si>
  <si>
    <t xml:space="preserve">Telefon: </t>
  </si>
  <si>
    <t xml:space="preserve">Imejl adresa: </t>
  </si>
  <si>
    <t>Pol</t>
  </si>
  <si>
    <t>Kancelarije</t>
  </si>
  <si>
    <t>Kontakt osobe</t>
  </si>
  <si>
    <t>FINANSIJSKI PODACI PREDUZEĆA</t>
  </si>
  <si>
    <t>Oprema</t>
  </si>
  <si>
    <t>Broj zaposlenih</t>
  </si>
  <si>
    <t>OPŠTI PODACI O ZAPOSLENIMA</t>
  </si>
  <si>
    <t>Prednosti konkurencije</t>
  </si>
  <si>
    <t>Naziv konkurenta</t>
  </si>
  <si>
    <t xml:space="preserve">Snaga </t>
  </si>
  <si>
    <t xml:space="preserve">Slabost </t>
  </si>
  <si>
    <t>Prilika</t>
  </si>
  <si>
    <t xml:space="preserve">Pretnja </t>
  </si>
  <si>
    <t>Jedinica</t>
  </si>
  <si>
    <t>Ostali materijal</t>
  </si>
  <si>
    <t>% od ukupne prodaje</t>
  </si>
  <si>
    <t>Mesec 1</t>
  </si>
  <si>
    <t>Mesec 2</t>
  </si>
  <si>
    <t>Mesec 3</t>
  </si>
  <si>
    <t>Mesec 4</t>
  </si>
  <si>
    <t>Mesec 5</t>
  </si>
  <si>
    <t>Mesec 6</t>
  </si>
  <si>
    <t>Mesec 7</t>
  </si>
  <si>
    <t>Mesec 8</t>
  </si>
  <si>
    <t>Mesec 9</t>
  </si>
  <si>
    <t>Mesec 10</t>
  </si>
  <si>
    <t>Mesec 11</t>
  </si>
  <si>
    <t>Mesec 12</t>
  </si>
  <si>
    <t>Aktivnost</t>
  </si>
  <si>
    <t>1 Poslovni prihodi</t>
  </si>
  <si>
    <t xml:space="preserve">- Ostali troškovi poslovanja </t>
  </si>
  <si>
    <t>Malo preduzeće</t>
  </si>
  <si>
    <t>Muški</t>
  </si>
  <si>
    <t>Ženski</t>
  </si>
  <si>
    <t>Preduzetnici</t>
  </si>
  <si>
    <t>Mikro preduzeće</t>
  </si>
  <si>
    <t>Plaćeni porez - preduzetnici (10%)</t>
  </si>
  <si>
    <t>Plaćeni porezi - preduzeća (15%)</t>
  </si>
  <si>
    <t>Postojeći</t>
  </si>
  <si>
    <t>Potencijalni</t>
  </si>
  <si>
    <t>- Prihod od prodaje</t>
  </si>
  <si>
    <t>Ruralna sredina</t>
  </si>
  <si>
    <t>Urbana sredina</t>
  </si>
  <si>
    <t xml:space="preserve">Broj jedinica </t>
  </si>
  <si>
    <t>EU PRO učešće (%)</t>
  </si>
  <si>
    <t>Predmet</t>
  </si>
  <si>
    <t xml:space="preserve">Međuzbir opreme </t>
  </si>
  <si>
    <t>Usluge</t>
  </si>
  <si>
    <t>Međuzbir usluga</t>
  </si>
  <si>
    <t>Ostali troškovi</t>
  </si>
  <si>
    <t>Međuzbir ostalih troškova</t>
  </si>
  <si>
    <t>UKUPAN BUDŽET</t>
  </si>
  <si>
    <t>U zakupu</t>
  </si>
  <si>
    <t>Potrebno ugovoriti kakup</t>
  </si>
  <si>
    <t>Objekat u izgradnji</t>
  </si>
  <si>
    <t>Planirana izgradnja objekat</t>
  </si>
  <si>
    <t>Potrebno ugovoriti zakup</t>
  </si>
  <si>
    <t>Zakup</t>
  </si>
  <si>
    <t>Izgradnja</t>
  </si>
  <si>
    <t>Godina rođ.</t>
  </si>
  <si>
    <t xml:space="preserve">Javni poziv za predloge projekata za nabavku opreme i uvođenje usluga za preduzetnike, mikro i mala preduzeća
(CFP 05-2018)
</t>
  </si>
  <si>
    <t>3 Amortizacija</t>
  </si>
  <si>
    <t>4 Ostali neposlovni prihodi</t>
  </si>
  <si>
    <t>5 Finansijski prihodi</t>
  </si>
  <si>
    <t>6 Finansijski troškovi</t>
  </si>
  <si>
    <t>2 Poslovni rashodi</t>
  </si>
  <si>
    <t>III Poslovna dobit (1-2)</t>
  </si>
  <si>
    <t>IV Dobit pre oporezivanja</t>
  </si>
  <si>
    <t>V Plaćeni porez - preduzetnici (10%)</t>
  </si>
  <si>
    <t>V Plaćeni porezi - preduzeća (15%)</t>
  </si>
  <si>
    <t>VI Dobit posle oporezivanje (III-IV)</t>
  </si>
  <si>
    <t>Matični broj u APR-u</t>
  </si>
  <si>
    <t>Mesto</t>
  </si>
  <si>
    <t>Imovinsko pravni status</t>
  </si>
  <si>
    <t>Komentar</t>
  </si>
  <si>
    <t>Stepen stručne spreme</t>
  </si>
  <si>
    <t>Godina poslovanja</t>
  </si>
  <si>
    <t>DRUŠTVENO ODGOVORNO POSLOVANJE</t>
  </si>
  <si>
    <t>OSNOVNE INFORMACIJE O PREDUZEĆU</t>
  </si>
  <si>
    <t>U vlasništvu</t>
  </si>
  <si>
    <t>U porodičnom vlasništvu</t>
  </si>
  <si>
    <t>Lizing</t>
  </si>
  <si>
    <t>Drugo</t>
  </si>
  <si>
    <t>POSLOVNA IDEJA I KAPACITETI ZA RAZVOJ ISTE</t>
  </si>
  <si>
    <t>Sredina (ruralna/
urbana)</t>
  </si>
  <si>
    <t>OSNOVNE INFORMACIJE O TRŽIŠTU  PREDUZEĆA</t>
  </si>
  <si>
    <t>%  od ukupnih troškova ulaznih sirovina</t>
  </si>
  <si>
    <t>PROMOTIVNE AKTIVNOSTI</t>
  </si>
  <si>
    <t>OSNOVNE INFORMACIJE O KUPCIMA PREDUZEĆA</t>
  </si>
  <si>
    <t>OSNOVNE INFORMACIJE O DOBAVLJAČIMA PREDUZEĆA</t>
  </si>
  <si>
    <t>Jedinica mere</t>
  </si>
  <si>
    <t>Godina 1 (2018)</t>
  </si>
  <si>
    <t>Godina 2 (2019)</t>
  </si>
  <si>
    <t>Godina 3 (2020)</t>
  </si>
  <si>
    <t>Godina 4 (2021)</t>
  </si>
  <si>
    <t>*</t>
  </si>
  <si>
    <t>Smernice za popunjavanje Aplikacionog formulara:</t>
  </si>
  <si>
    <t>Uputstvo za popunjavnje Aplikacionog formulara</t>
  </si>
  <si>
    <t>Neto dobit</t>
  </si>
  <si>
    <t>Broj dana u blokadi</t>
  </si>
  <si>
    <t>Prihod iz poslovanja (u EUR)</t>
  </si>
  <si>
    <t>Prihod ostvaren od izvoza (u EUR)</t>
  </si>
  <si>
    <t>Naziv sirovine</t>
  </si>
  <si>
    <t>% izvoza od ukupnih prihoda</t>
  </si>
  <si>
    <t xml:space="preserve">Najznačajniji proizvodi/
usluge </t>
  </si>
  <si>
    <t>[Materijal 1]</t>
  </si>
  <si>
    <t>[Materijal 2]</t>
  </si>
  <si>
    <t>[Materijal 3]</t>
  </si>
  <si>
    <t>[Materijal 4]</t>
  </si>
  <si>
    <t>[Materijal 5]</t>
  </si>
  <si>
    <t xml:space="preserve">PLAN IMPLEMENTACIJE </t>
  </si>
  <si>
    <r>
      <t xml:space="preserve">Opišite poslovnu ideju. Obrazložite osnovne razloge sprovođenja vaše ideje.
</t>
    </r>
    <r>
      <rPr>
        <i/>
        <sz val="12"/>
        <color theme="1"/>
        <rFont val="Calibri"/>
        <family val="2"/>
      </rPr>
      <t xml:space="preserve">Kvantifikujte poslovne ciljeve u smislu povećanja produktivnosti, prihoda i/ili izvoza. 
Opišite predmet investicije i očekivani uticaj koji će ostvariti.
Opišite kako će se ta investicija odraziti na vaše trenutno poslovanje i kako će doprineti/ostvariti širenje/unapređenje poslovanja. 
</t>
    </r>
  </si>
  <si>
    <r>
      <t xml:space="preserve">Opišite koja potencijalna nova radna mesta i koliko njih će biti otvoreno u periodu od tri godine od datuma potpisivanja Ugovora o donaciji </t>
    </r>
    <r>
      <rPr>
        <i/>
        <sz val="12"/>
        <color theme="1"/>
        <rFont val="Calibri"/>
        <family val="2"/>
      </rPr>
      <t>(U prvoj kućici unesite broj novih radnih mesta, u drugoj kućici unesite naziv i opis radnih mesta)</t>
    </r>
  </si>
  <si>
    <t>[Aktivnost]</t>
  </si>
  <si>
    <r>
      <t xml:space="preserve">Pri popunjavanju plana implementacije navedite aktivnosti i obeležite sa znakom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u ćelijama Mesec (1,2,3...) koji ukazuju na period implementacije aktivnosti.</t>
    </r>
    <r>
      <rPr>
        <i/>
        <sz val="12"/>
        <rFont val="Calibri"/>
        <family val="2"/>
      </rPr>
      <t xml:space="preserve"> 
</t>
    </r>
  </si>
  <si>
    <t>Smernice za popunjavanje Plana implementacije:</t>
  </si>
  <si>
    <t>Od trenutka potpisivanja Ugovora sa EU PRO Programom kreće početak implementacije (tačnije Mesec 1).</t>
  </si>
  <si>
    <t>[Sprovođenje društveno odgovornih aktivnosti]</t>
  </si>
  <si>
    <t>[Zapošljavanje novih radnika]</t>
  </si>
  <si>
    <t>[Uvođenje usluga]</t>
  </si>
  <si>
    <t>[Test proizvodnja]</t>
  </si>
  <si>
    <t>[Montiranje opreme]</t>
  </si>
  <si>
    <t>Važna napomena:</t>
  </si>
  <si>
    <t>BUDŽET</t>
  </si>
  <si>
    <t>Smernice za popunjavanje Budžeta:</t>
  </si>
  <si>
    <r>
      <rPr>
        <sz val="12"/>
        <color rgb="FF000000"/>
        <rFont val="Calibri"/>
        <family val="2"/>
        <scheme val="minor"/>
      </rPr>
      <t>- Ostali poslovni prihodi</t>
    </r>
  </si>
  <si>
    <r>
      <rPr>
        <sz val="12"/>
        <color rgb="FF000000"/>
        <rFont val="Calibri"/>
        <family val="2"/>
        <scheme val="minor"/>
      </rPr>
      <t>- Troškovi materijala</t>
    </r>
  </si>
  <si>
    <r>
      <rPr>
        <sz val="12"/>
        <color rgb="FF000000"/>
        <rFont val="Calibri"/>
        <family val="2"/>
        <scheme val="minor"/>
      </rPr>
      <t>- Troškovi zaposlenih</t>
    </r>
  </si>
  <si>
    <t xml:space="preserve">Marža poslovne dobiti </t>
  </si>
  <si>
    <t>Racio efikasnosti</t>
  </si>
  <si>
    <t>Ukupan trošak zaposlenih</t>
  </si>
  <si>
    <t>Ukupan trošak materijala</t>
  </si>
  <si>
    <t>Količina</t>
  </si>
  <si>
    <t>Cena po jedinici</t>
  </si>
  <si>
    <t>V Porez na dobit (10% ili 15% zavisnosti od forme preduzeća)</t>
  </si>
  <si>
    <t>Poreklo vlasničke strukture kapitala:</t>
  </si>
  <si>
    <r>
      <t xml:space="preserve">Kratak opis poslovanja
</t>
    </r>
    <r>
      <rPr>
        <i/>
        <sz val="12"/>
        <color theme="1"/>
        <rFont val="Calibri"/>
        <family val="2"/>
      </rPr>
      <t>(Kratak opis dosadašnjeg razvoja i poslovanje preduzeća imajući u vidu godine poslovanja, sezonalnost poslovanja, kapacitete preduzeća, asortiman proizvoda, distributivnu mrežu, učešće maloprodaje/veleprodaje, učešće pojedinih delatnosti, izvoz, investicije u toku, i drugo)</t>
    </r>
  </si>
  <si>
    <t>Naziv objekta/ zemljišta</t>
  </si>
  <si>
    <t>Količina (komada)</t>
  </si>
  <si>
    <r>
      <t xml:space="preserve">Navedite informacije o najznačajnijoj opremi koju preduzeće koristi za obavljanje svoje poslovne delatnosti
</t>
    </r>
    <r>
      <rPr>
        <i/>
        <sz val="12"/>
        <color theme="1"/>
        <rFont val="Calibri"/>
        <family val="2"/>
      </rPr>
      <t>(ukoliko je potrebno dodajte nove redove)</t>
    </r>
    <r>
      <rPr>
        <b/>
        <sz val="12"/>
        <color theme="1"/>
        <rFont val="Calibri"/>
        <family val="2"/>
      </rPr>
      <t xml:space="preserve">
</t>
    </r>
  </si>
  <si>
    <t>Naziv objekta</t>
  </si>
  <si>
    <r>
      <t xml:space="preserve">Navedite kvalifikacionu strukturu zaposlenih. Navedite pozicije (nazive radnih mesta) zaposlenih, nivo njihove stručne spreme i broj zaposlenih na tim pozicijama </t>
    </r>
    <r>
      <rPr>
        <i/>
        <sz val="12"/>
        <color theme="1"/>
        <rFont val="Calibri"/>
        <family val="2"/>
      </rPr>
      <t>(ukoliko je potrebno dodajte redove).</t>
    </r>
  </si>
  <si>
    <t xml:space="preserve"> [Proizvod/Usluga 1]</t>
  </si>
  <si>
    <t xml:space="preserve"> [Proizvod/Usluga 2]</t>
  </si>
  <si>
    <t xml:space="preserve"> [Proizvod/Usluga 3]</t>
  </si>
  <si>
    <t xml:space="preserve"> [Proizvod/Usluga 4]</t>
  </si>
  <si>
    <t xml:space="preserve"> [Proizvod/Usluga 5]</t>
  </si>
  <si>
    <t xml:space="preserve"> [Nov proizvod/usluga 1]</t>
  </si>
  <si>
    <t xml:space="preserve"> [Nov proizvod/usluga 2]</t>
  </si>
  <si>
    <t>Naziv dobavljača</t>
  </si>
  <si>
    <t>Zemlja porekla dobavljača</t>
  </si>
  <si>
    <t>Status dobavljača</t>
  </si>
  <si>
    <r>
      <t xml:space="preserve">Opišite konkurenciju. </t>
    </r>
    <r>
      <rPr>
        <i/>
        <sz val="12"/>
        <rFont val="Calibri"/>
        <family val="2"/>
      </rPr>
      <t>Navedite konkurentna preduzeća i tražene dodatne informacije</t>
    </r>
  </si>
  <si>
    <r>
      <t xml:space="preserve">Navedite kupce za postojeće i/ili nove proizvode i usluge 
</t>
    </r>
    <r>
      <rPr>
        <i/>
        <sz val="12"/>
        <rFont val="Calibri"/>
        <family val="2"/>
      </rPr>
      <t>(za polje Status izaberite jednu od ponuđenih opcija)</t>
    </r>
  </si>
  <si>
    <r>
      <t xml:space="preserve">Navedite ključni proizvod ili uslugu preduzeća i njihovo procentualno učešće u prihodu. </t>
    </r>
    <r>
      <rPr>
        <i/>
        <sz val="12"/>
        <color theme="1"/>
        <rFont val="Calibri"/>
        <family val="2"/>
      </rPr>
      <t>Takođe navedite detalje o novim proizvodima i uslugama ako su planirani. Priložite katalog proizvoda, ako ga imate, ili postavite intenet stranicu sa opisima/ fotografijama vašeg proizvoda/ usluge.</t>
    </r>
  </si>
  <si>
    <r>
      <rPr>
        <b/>
        <sz val="12"/>
        <rFont val="Calibri"/>
        <family val="2"/>
      </rPr>
      <t>Opišite strategiju vašeg preduzeća.</t>
    </r>
    <r>
      <rPr>
        <i/>
        <sz val="12"/>
        <rFont val="Calibri"/>
        <family val="2"/>
      </rPr>
      <t xml:space="preserve"> 
Opišite kako se trenutno pozicionirate na tržištu. Kako postižete ili planirate da postignete konkurentsku prednost na tržištu? Kako planirate da se razlikujete od konkurencije?</t>
    </r>
  </si>
  <si>
    <t xml:space="preserve">Pri popunjavanju plana implementacije navedite aktivnosti struktuirane u skladu sa prirodom vašeg poslovanja, tačnije moguće su i izmene navedenih primera i poželjno je dodavanje drugih/novih aktivnosti.
</t>
  </si>
  <si>
    <t>Svrha/
namena</t>
  </si>
  <si>
    <t>II faza Javnog poziva za predloge projekata za nabavku opreme i uvođenje usluga za preduzetnike, mikro i mala preduzeća (CFP 05-2018)</t>
  </si>
  <si>
    <r>
      <t xml:space="preserve">Opišite kako nameravate da distribuirate svoje proizvode kupcima. 
</t>
    </r>
    <r>
      <rPr>
        <i/>
        <sz val="12"/>
        <rFont val="Calibri"/>
        <family val="2"/>
      </rPr>
      <t xml:space="preserve">(Kroz direktnu prodaju, maloprodaju, veleprodaju i sl.)
</t>
    </r>
    <r>
      <rPr>
        <b/>
        <sz val="12"/>
        <rFont val="Calibri"/>
        <family val="2"/>
      </rPr>
      <t>Opišite kanale prodaje i u kom procentu učestvuju u prodaji.</t>
    </r>
  </si>
  <si>
    <r>
      <rPr>
        <b/>
        <sz val="12"/>
        <rFont val="Calibri"/>
        <family val="2"/>
      </rPr>
      <t>Opišite promotivne aktivnosti koje nameravate da koristite.</t>
    </r>
    <r>
      <rPr>
        <i/>
        <sz val="12"/>
        <rFont val="Calibri"/>
        <family val="2"/>
      </rPr>
      <t xml:space="preserve"> Na primer promotivne aktivnosti kao što su oglašavanje i publikacije, digitalni marketing, učešće na sajmovima, sponzorstva za posebne događaje, odnose s medijima itd.</t>
    </r>
  </si>
  <si>
    <t>(u EUR)</t>
  </si>
  <si>
    <t>II Ukupni troškovi (2+3+6)</t>
  </si>
  <si>
    <t>I Ukupan prihod  (1+4+5)</t>
  </si>
  <si>
    <t>BILANS USPEHA</t>
  </si>
  <si>
    <t>PREGLED PRIHODA</t>
  </si>
  <si>
    <t>TROŠKOVI MATERIJALA</t>
  </si>
  <si>
    <t>TROŠKOVI ZAPOSLENIH</t>
  </si>
  <si>
    <t>OSTALI TROŠKOVI</t>
  </si>
  <si>
    <t>KLJUČNI POKAZATELJI POSLOVANJA</t>
  </si>
  <si>
    <t>***</t>
  </si>
  <si>
    <t>Period saradnje</t>
  </si>
  <si>
    <t>Konkurent 
(domaći/inostrani)</t>
  </si>
  <si>
    <t>Smernice za popunjavanje finansijskih pokazatelja:</t>
  </si>
  <si>
    <r>
      <t xml:space="preserve">Jedinica valute je Evro. </t>
    </r>
    <r>
      <rPr>
        <i/>
        <sz val="11"/>
        <color theme="1"/>
        <rFont val="Calibri"/>
        <family val="2"/>
        <scheme val="minor"/>
      </rPr>
      <t>Molimo vas da ne unosite cifre u dinarskoj protiv vrednosti.</t>
    </r>
  </si>
  <si>
    <t>Pri popunjavanju nije dozvoljeno brisanje sadržaja ovog aplikacionog formulara (pitanja, polja, redova, formula i drugo).</t>
  </si>
  <si>
    <t>Grad</t>
  </si>
  <si>
    <t>Poštanski br.</t>
  </si>
  <si>
    <t>Naziv opreme</t>
  </si>
  <si>
    <t>Opišite kako će nabavljena oprema/ uvedene usluge doprineti poboljšanju produktivnosti i konkurentnosti preduzeća?</t>
  </si>
  <si>
    <t xml:space="preserve">Broj osoba sa invaliditetom zaposlenih u preduzeću </t>
  </si>
  <si>
    <t xml:space="preserve">Broj Roma zaposlenih u preduzeću </t>
  </si>
  <si>
    <t xml:space="preserve">Broj žena zaposlenih u preduzeću </t>
  </si>
  <si>
    <t>Broj mladih (18 - 30. godina) zaposlenih u preduzeću</t>
  </si>
  <si>
    <r>
      <t xml:space="preserve">Opišite organizacionu strukturu preduzeća, definišući glavne funkcije poslovanja (proizvodnja, prodaja, finansije, logistika i/ili drugo). 
</t>
    </r>
    <r>
      <rPr>
        <i/>
        <sz val="12"/>
        <color theme="1"/>
        <rFont val="Calibri"/>
        <family val="2"/>
      </rPr>
      <t>Pored opisa možete koristiti i grafički prikaz organizacione šeme.</t>
    </r>
  </si>
  <si>
    <t>Naziv radnog mesta</t>
  </si>
  <si>
    <r>
      <t xml:space="preserve">Da li je preduzeće do sada sprovodilo društveno odgovorno poslovanje, aktivnosti od značaja za lokalnu zajednicu?
 </t>
    </r>
    <r>
      <rPr>
        <i/>
        <sz val="12"/>
        <color theme="1"/>
        <rFont val="Calibri"/>
        <family val="2"/>
      </rPr>
      <t>(Ukoliko da opišite koje aktivnosti i prema kome)</t>
    </r>
  </si>
  <si>
    <r>
      <t>Da li ćete i na koji način podsticati zapošljavanje žena, mladih, manjina ili predstavnike osetljivih grupa?</t>
    </r>
    <r>
      <rPr>
        <sz val="12"/>
        <color theme="1"/>
        <rFont val="Calibri"/>
        <family val="2"/>
      </rPr>
      <t xml:space="preserve"> </t>
    </r>
    <r>
      <rPr>
        <i/>
        <sz val="12"/>
        <color theme="1"/>
        <rFont val="Calibri"/>
        <family val="2"/>
      </rPr>
      <t xml:space="preserve">(Žene koje spadaju u teže zapošljive kategorije; mlade do 30. godina starosti; nacionalne manjine, osobe sa invaliditetom i sl.) </t>
    </r>
  </si>
  <si>
    <t>Zemlja porekla kupca</t>
  </si>
  <si>
    <r>
      <rPr>
        <b/>
        <sz val="12"/>
        <rFont val="Calibri"/>
        <family val="2"/>
      </rPr>
      <t>Opišite tržište sirovina za vašu proizvodnju i lanac vrednosti.</t>
    </r>
    <r>
      <rPr>
        <i/>
        <sz val="12"/>
        <rFont val="Calibri"/>
        <family val="2"/>
      </rPr>
      <t xml:space="preserve"> Navedite detalje o glavnim sirovinama u proizvodnji, odakle potiču potrebne sirovine, kakvi su tržišni uslovi, trendovi itd.</t>
    </r>
  </si>
  <si>
    <r>
      <t>Opišite kako će ova investicija uticati na razvoj poslovanja vaših dobavljača i kupca, i kako će uticati na vašu međusobnu saradnju.</t>
    </r>
    <r>
      <rPr>
        <i/>
        <sz val="12"/>
        <rFont val="Calibri"/>
        <family val="2"/>
      </rPr>
      <t xml:space="preserve"> 
Kvantifikujte uticaj/pogodnosti tamo gde je to moguće.</t>
    </r>
  </si>
  <si>
    <t>Ukupni ostali troškovi</t>
  </si>
  <si>
    <t>Ukupni poslovni prihodi</t>
  </si>
  <si>
    <t>Vlasnik/ci preduzeća:</t>
  </si>
  <si>
    <t>Naziv usluge</t>
  </si>
  <si>
    <t>Prosečan godišni broj zaposlenih *</t>
  </si>
  <si>
    <t>*U skladu za članom 6 Zakona o računovodstvu ("Sl. glasnik RS", br. 62/2013 i 30/2018)</t>
  </si>
  <si>
    <r>
      <t xml:space="preserve">Navedite dobavljače za postojeće ili nove proizvode i usluge i sirovine koje nabavljate od njih.
</t>
    </r>
    <r>
      <rPr>
        <i/>
        <sz val="12"/>
        <rFont val="Calibri"/>
        <family val="2"/>
      </rPr>
      <t>(za polje Status izaberite jednu od ponuđenih opcija)</t>
    </r>
  </si>
  <si>
    <t>Status kupca</t>
  </si>
  <si>
    <t>[Proizvod/usluga 1]</t>
  </si>
  <si>
    <t>[Proizvod/usluga 2]</t>
  </si>
  <si>
    <t>[Proizvod/usluga 3]</t>
  </si>
  <si>
    <t>[Proizvod/usluga 4]</t>
  </si>
  <si>
    <t>[Proizvod/usluga 5]</t>
  </si>
  <si>
    <t>[Troškovi struje, vode, grejanja, telefona]</t>
  </si>
  <si>
    <t>[Troškovi transporta]</t>
  </si>
  <si>
    <t>[Troškovi zakupa]</t>
  </si>
  <si>
    <t>[Troškovi marketinga]</t>
  </si>
  <si>
    <t>[Troškovi knjigovodstvenih usluga]</t>
  </si>
  <si>
    <t>[Nov proizvod/usluga 1]</t>
  </si>
  <si>
    <t>[Nov proizvod/usluga 2]</t>
  </si>
  <si>
    <t>[Nov proizvod/usluga 3]</t>
  </si>
  <si>
    <t>Godine 2015, 2016 i 2017 su istorijski pokazatelji, dok se 2018, 2019, 2020, 2021. godina odnose na projekcije vašeg poslovanja. Potrebno je uneti informacije sa kojima raspolažete.</t>
  </si>
  <si>
    <t>26a</t>
  </si>
  <si>
    <t>Sadržaj Aplikacionog formulara:</t>
  </si>
  <si>
    <t>Strana 5 Budžet</t>
  </si>
  <si>
    <t>Strana 4 Plan implementacije</t>
  </si>
  <si>
    <t>Strana 3 Finansijski pokazatelji</t>
  </si>
  <si>
    <t>Strana 2 Pokazatelji tržišta prodaje i nabavke</t>
  </si>
  <si>
    <t>Strana 1 Osnovne informacije</t>
  </si>
  <si>
    <t>Uputstvo za popunjavanje Aplikacionog formulara</t>
  </si>
  <si>
    <t>Uvodna strana</t>
  </si>
  <si>
    <r>
      <t xml:space="preserve">Kakav će uticaj vaše poslovanje i sprovođenje poslovne ideje imati na životnu sredinu (npr. potrošnja energije, količine otpada, recikliranje)
</t>
    </r>
    <r>
      <rPr>
        <i/>
        <sz val="12"/>
        <color theme="1"/>
        <rFont val="Calibri"/>
        <family val="2"/>
      </rPr>
      <t xml:space="preserve"> (Navedite ukoliko planirate aktivnosti od značaja za zaštitu životne sredine)</t>
    </r>
  </si>
  <si>
    <r>
      <rPr>
        <b/>
        <sz val="12"/>
        <rFont val="Calibri"/>
        <family val="2"/>
      </rPr>
      <t>Opišite ko su vaši dobavljači.</t>
    </r>
    <r>
      <rPr>
        <i/>
        <sz val="12"/>
        <rFont val="Calibri"/>
        <family val="2"/>
      </rPr>
      <t xml:space="preserve"> </t>
    </r>
    <r>
      <rPr>
        <b/>
        <sz val="12"/>
        <rFont val="Calibri"/>
        <family val="2"/>
      </rPr>
      <t>Navedite koje uslove vam odobravaju dobavljači.</t>
    </r>
    <r>
      <rPr>
        <i/>
        <sz val="12"/>
        <rFont val="Calibri"/>
        <family val="2"/>
      </rPr>
      <t xml:space="preserve">
(avansno plaćanje, odloženo plaćanje, redovnost isplate, itd.)</t>
    </r>
  </si>
  <si>
    <t xml:space="preserve"> [Nov proizvod/usluga 3]</t>
  </si>
  <si>
    <r>
      <t xml:space="preserve">Opišite poboljšanje proizvodnih procesa, ako ih ima. </t>
    </r>
    <r>
      <rPr>
        <i/>
        <sz val="12"/>
        <color theme="1"/>
        <rFont val="Calibri"/>
        <family val="2"/>
      </rPr>
      <t xml:space="preserve">Da li nova oprema ima tehnološku inovativnu komponentu (uvođenje novih tehnologija, unapređenje poslovnih/proizvodnih procesa i sl.) </t>
    </r>
  </si>
  <si>
    <t>Prosečna godišnja bruto II plata po zaposlenom (u EUR)</t>
  </si>
  <si>
    <t>Svaka strana se nalazi u posebnom Excel "sheet-u" i preporuka je da se aplikacioni formular popunjava prateći već zadati redosled pitanja.</t>
  </si>
  <si>
    <t>Kako bi prijava bila validna aplikant treba da popuni strane od 1 do 5, odgovorivši na sva pitanja za koja raspolaže sa informacijma koje se odnose na dosadašnje i projektovano poslovanje preduzeća koje je predmet ovog formulara.</t>
  </si>
  <si>
    <t>Pri popunjavanju aplikacionog formulara molimo da pratite konzistentnost sa Konceptom predloga projekta koji je odobren u prvoj fazi Javnog poziva (CFP 05 -2018).</t>
  </si>
  <si>
    <t>Sastavni deo evaluacije ovog aplikacionog formulara će biti i terenska poseta tokom koje će se verifikovati verodostojnost dostavljenih informacija. Aplikacija za koju se utvrdi da sadrži neistinite informacije neće biti razmatrana za dodelu bespovratnih sredstava.</t>
  </si>
  <si>
    <r>
      <t>Klasifikacija preduzeća</t>
    </r>
    <r>
      <rPr>
        <sz val="12"/>
        <color theme="1"/>
        <rFont val="Calibri"/>
        <family val="2"/>
      </rPr>
      <t xml:space="preserve"> </t>
    </r>
    <r>
      <rPr>
        <i/>
        <sz val="12"/>
        <color theme="1"/>
        <rFont val="Calibri"/>
        <family val="2"/>
      </rPr>
      <t>(izaberite iz padajućeg menija)</t>
    </r>
  </si>
  <si>
    <r>
      <t xml:space="preserve">Navedite informacija o objektima/zemljištu koje preduzeće koristi za obavljanje svoje poslovne delatnosti </t>
    </r>
    <r>
      <rPr>
        <i/>
        <sz val="12"/>
        <color theme="1"/>
        <rFont val="Calibri"/>
        <family val="2"/>
      </rPr>
      <t>(ukoliko je potrebno dodajte nove redove). U polju Sredina izaberite jednu od ponuđenih opcija iz padajućeg menija.</t>
    </r>
  </si>
  <si>
    <t>Procenjena vrednost bez PDV-a (u EUR)</t>
  </si>
  <si>
    <r>
      <t xml:space="preserve">Ako je primenljivo, navedite informacije o potrebnim dodatnim kapacitetima za implementaciju poslovne ideje </t>
    </r>
    <r>
      <rPr>
        <i/>
        <sz val="12"/>
        <color theme="1"/>
        <rFont val="Calibri"/>
        <family val="2"/>
      </rPr>
      <t>(npr. u slučaju instaliranja nove opreme da li su vam potrebni dodatni prostorni kapaciteti, izmene postojećih ili drugo)</t>
    </r>
  </si>
  <si>
    <r>
      <t xml:space="preserve">Opišite koja i koliko novih radnih mesta će biti otvoreno u periodu od 3 do 6 meseci od datuma potpisivanja Ugovora o  donaciji </t>
    </r>
    <r>
      <rPr>
        <i/>
        <sz val="12"/>
        <color theme="1"/>
        <rFont val="Calibri"/>
        <family val="2"/>
      </rPr>
      <t xml:space="preserve">(U prvoj kućici unesite </t>
    </r>
    <r>
      <rPr>
        <b/>
        <i/>
        <u/>
        <sz val="12"/>
        <color theme="1"/>
        <rFont val="Calibri"/>
        <family val="2"/>
      </rPr>
      <t>tačan broj novih radnih mesta</t>
    </r>
    <r>
      <rPr>
        <i/>
        <sz val="12"/>
        <color theme="1"/>
        <rFont val="Calibri"/>
        <family val="2"/>
      </rPr>
      <t>, u drugoj kućici unesite naziv i opis radnih mesta)                                                                           NAPOMENA: U slučaju odobrenja bespovratnih sredstava, ovaj aplikacioni formular biće sastavni deo Ugovora. Ugovorna obaveza aplikanta će biti da novootvorena radna mesta ne ukida u periodu od najmanje dve godine nakon isteka Ugovora.</t>
    </r>
  </si>
  <si>
    <r>
      <t>Opišite stručna znanja,kvalifikacije, kompetencije i organizacione sposobnosti koje imaju vlasnik/ca i /ili rukovodioci, a koje će doprineti uspešnoj realizaciji poslovne ideje.</t>
    </r>
    <r>
      <rPr>
        <i/>
        <sz val="12"/>
        <color theme="1"/>
        <rFont val="Calibri"/>
        <family val="2"/>
      </rPr>
      <t xml:space="preserve"> 
</t>
    </r>
    <r>
      <rPr>
        <b/>
        <sz val="12"/>
        <color theme="1"/>
        <rFont val="Calibri"/>
        <family val="2"/>
      </rPr>
      <t>Opišite tehničke sposobnosti zaposlenih koje će biti od značaja za operativno korišćenje opreme.</t>
    </r>
  </si>
  <si>
    <r>
      <t xml:space="preserve">Opišite društveno odgovorne aktivnosti od značaja za vašu zajednicu koje planirate da sprovedete i na koji način i koji problem će se vašim zalaganjem umanjiti/rešiti.
</t>
    </r>
    <r>
      <rPr>
        <i/>
        <sz val="12"/>
        <color theme="1"/>
        <rFont val="Calibri"/>
        <family val="2"/>
      </rPr>
      <t xml:space="preserve">(Imenujte potencijalne korisnike planiranog društveno odgovornog poslovanjana, npr. da li ćete donirati svoje proizvode u određene humanitarne svrhe socijalno ugroženim porodicama, socijalnim ustanovama, školama, vrtićima, domovima za stara lica i/ili drugo; sponzorisati lokalni sportski klub; obezbediti stipendije za mlade ili decu svojih zaposlenih,itd.) </t>
    </r>
    <r>
      <rPr>
        <i/>
        <u/>
        <sz val="12"/>
        <color theme="1"/>
        <rFont val="Calibri"/>
        <family val="2"/>
      </rPr>
      <t>(Ukratko obrazložite zašto ste se odlučili za tu instituciju/pojedinca/aktivnost i/ili drugo)</t>
    </r>
    <r>
      <rPr>
        <i/>
        <sz val="12"/>
        <color theme="1"/>
        <rFont val="Calibri"/>
        <family val="2"/>
      </rPr>
      <t xml:space="preserve">                                      NAPOMENA: U slučaju odobrenja bespovratnih sredstava, ovaj aplikacioni formular biće sastavni deo Ugovora. Ugovorna obaveza aplikanta će biti da opisane društveno odgovorne aktivnosti sprovede za vreme trajanja Ugovora.</t>
    </r>
  </si>
  <si>
    <r>
      <t>Opišite plan sprovođenja gore navedenih društveno odgovornih aktivnosti od značaja za vašu zajednicu.</t>
    </r>
    <r>
      <rPr>
        <sz val="12"/>
        <color theme="1"/>
        <rFont val="Calibri"/>
        <family val="2"/>
      </rPr>
      <t xml:space="preserve">
</t>
    </r>
    <r>
      <rPr>
        <b/>
        <sz val="12"/>
        <color theme="1"/>
        <rFont val="Calibri"/>
        <family val="2"/>
      </rPr>
      <t xml:space="preserve">
</t>
    </r>
    <r>
      <rPr>
        <b/>
        <u/>
        <sz val="12"/>
        <color theme="1"/>
        <rFont val="Calibri"/>
        <family val="2"/>
      </rPr>
      <t>Kvantifikujte ciljeve svog društveno odgovornog poslovanja i period realizacije društveno odgovornih aktivnosti.</t>
    </r>
    <r>
      <rPr>
        <b/>
        <sz val="12"/>
        <color theme="1"/>
        <rFont val="Calibri"/>
        <family val="2"/>
      </rPr>
      <t xml:space="preserve">                                     </t>
    </r>
    <r>
      <rPr>
        <sz val="12"/>
        <color theme="1"/>
        <rFont val="Calibri"/>
        <family val="2"/>
      </rPr>
      <t>NAPOMENA: U slučaju odobrenja bespovratnih sredstava, ovaj aplikacioni formular biće sastavni deo Ugovora. Ugovorna obaveza aplikanta će biti da opisane društveno odgovorne aktivnosti sprovede za vreme trajanja Ugovora.</t>
    </r>
  </si>
  <si>
    <r>
      <t xml:space="preserve">SWOT analiza vašeg preduzeća. 
</t>
    </r>
    <r>
      <rPr>
        <i/>
        <sz val="12"/>
        <rFont val="Calibri"/>
        <family val="2"/>
      </rPr>
      <t xml:space="preserve">(eng. SWOT analysis, akronim od engleskih reči: Strengths, Weaknesses, Opportunities, Threats)
Pri popunjavanju uzeti u obzir da su Snaga i Slabost unutrašnji faktori, dok su Prilika i Pretnja spoljašnji faktori koji utiču na poslovanje preduzeća.
</t>
    </r>
  </si>
  <si>
    <t>[Nabavka opreme]</t>
  </si>
  <si>
    <t>[Nabavka usluga]</t>
  </si>
  <si>
    <t>U slučaju odobrenja bespovratnih sredstava, ovaj aplikacioni formular biće sastavni deo Ugovora, i navedeni plan implementacije ugovorna obaveza aplikanta.</t>
  </si>
  <si>
    <t>EU PRO učešće bez PDV-a (u EUR)</t>
  </si>
  <si>
    <t>Ukupna cena bez PDV-a (u EUR)</t>
  </si>
  <si>
    <t>Cena po jedinici bez PDV-a (u EUR)</t>
  </si>
  <si>
    <t>Učešće aplikanta bez PDV-a (u EUR)</t>
  </si>
  <si>
    <t>Iznos PDV-a za učešće aplikanta (u EUR)</t>
  </si>
  <si>
    <t>Učešće aplikanta sa PDV-om (u EUR)</t>
  </si>
  <si>
    <t>Učešće aplikanta (%)</t>
  </si>
  <si>
    <t>Ukupan budžet   (u EUR)</t>
  </si>
  <si>
    <t>[Otvaranje namenskog računa]</t>
  </si>
  <si>
    <t>[Prenos učešća aplikanta na namenski račun]</t>
  </si>
  <si>
    <t>Otvaranje namenskog računa i prenos učešća aplikanta na namenski račun treba da se realizuje u periodu ne dužem od 30 dana od datuma potpisivanja Ugovora, dakle treba biti planirana za prvi mesec implementacije</t>
  </si>
  <si>
    <r>
      <t xml:space="preserve">Poslovna imovina </t>
    </r>
    <r>
      <rPr>
        <i/>
        <sz val="12"/>
        <color theme="1"/>
        <rFont val="Calibri"/>
        <family val="2"/>
      </rPr>
      <t>(Ukupna računovodstvena vrednost osnovnih sredstava i zaliha korišćenih za vođenje poslovanja)</t>
    </r>
  </si>
  <si>
    <r>
      <t xml:space="preserve">Neto imovina/ kapital </t>
    </r>
    <r>
      <rPr>
        <i/>
        <sz val="12"/>
        <color theme="1"/>
        <rFont val="Calibri"/>
        <family val="2"/>
      </rPr>
      <t>(preostalo učešće u imovini entiteta nakon oduzimanja svih njegovih obaveza, MSRI za MSP, Odeljak 22, para. 22.3)</t>
    </r>
  </si>
  <si>
    <r>
      <t xml:space="preserve">Navedite informacije o opremi koja bi bila predmet vaše nabavke </t>
    </r>
    <r>
      <rPr>
        <i/>
        <sz val="12"/>
        <color theme="1"/>
        <rFont val="Calibri"/>
        <family val="2"/>
      </rPr>
      <t xml:space="preserve">(potrebne za ostvarivanje vaše poslovne ideje, ukoliko je potrebno dodajte nove redove)                                                                                                  NAPOMENA: U slučaju odobrenja bespovratnih sredstava, ovaj aplikacioni formular biće sastavni deo Ugovora. Ugovorna obaveza aplikanta će biti da nabavljenu opremu ne otuđuje najmanje dve godine nakon isteka Ugovora.
</t>
    </r>
  </si>
  <si>
    <r>
      <t xml:space="preserve">Navedite informacije o uslugama koje bi bile predmet vaše nabavke </t>
    </r>
    <r>
      <rPr>
        <i/>
        <sz val="12"/>
        <color theme="1"/>
        <rFont val="Calibri"/>
        <family val="2"/>
      </rPr>
      <t>(potrebne za ostvarivanje vaše poslovne ideje, ukoliko je potrebno dodajte nove redove)                                                                                                      NAPOMENA: U slučaju odobrenja bespovratnih sredstava, ovaj aplikacioni formular biće sastavni deo Ugovora. Ugovorna obaveza aplikanta će biti da uvedene usluge održava u periodu od najmanje dve godine nakon isteka Ugovora (npr. u slučaju uvođenja standarda, obaveza aplikanta će biti da organizuje i pokrije troškove sertifikacionih provera potrebnih za održavanje standarda).</t>
    </r>
  </si>
  <si>
    <t>Sredstva EU PRO Programa su oslobođena PDV-a. Učešće aplikanta nije oslobođeno PDV-a.</t>
  </si>
  <si>
    <t>Učešće aplikanta se može odnositi samo na aktivnosti kvalifikovane uslovima Poziva CFP 05-2018 ,i to u gotovini. Učešće aplikanta u naturi (npr. iznajmiljivanje prostorija) ne treba biti predstavljeno u ovom budžetu.</t>
  </si>
  <si>
    <r>
      <t>Opišite tržište i tržišni segment za vaše proizvode ili usluge.</t>
    </r>
    <r>
      <rPr>
        <i/>
        <sz val="12"/>
        <rFont val="Calibri"/>
        <family val="2"/>
      </rPr>
      <t xml:space="preserve"> 
Navedite detalje o trenutnoj situaciji, trendovima i budućim izgledima u smislu lokalne, regionalne, nacionalne i međunarodne tržišne vrednosti / veličine i broja potencijalnih kupaca. Koje su stope rasta na tržištu?  Molimo da navedete da li ste sproveli istraživanje tržišta i, ako je odgovor da, priložite istraživanje kao prilog.</t>
    </r>
  </si>
  <si>
    <r>
      <t xml:space="preserve">Projekcija godišnjeg obima prodaje. </t>
    </r>
    <r>
      <rPr>
        <i/>
        <sz val="12"/>
        <rFont val="Calibri"/>
        <family val="2"/>
      </rPr>
      <t>Navedite ključne proizvode ili usluge i navedite detalje koji se odnose na projekcije godišnje obim prodaje.</t>
    </r>
  </si>
  <si>
    <r>
      <t xml:space="preserve">Opišite ko su vaši kupci. Navedite koje uslove odobravate svojim kupcima </t>
    </r>
    <r>
      <rPr>
        <i/>
        <sz val="12"/>
        <rFont val="Calibri"/>
        <family val="2"/>
      </rPr>
      <t>(avansno plaćanje, odloženo plaćanje, redovnost naplate, itd.)</t>
    </r>
  </si>
  <si>
    <r>
      <t xml:space="preserve">U slučaju odobrenja bespovratnih sredstava, aplikacioni formular će biti </t>
    </r>
    <r>
      <rPr>
        <b/>
        <u/>
        <sz val="10"/>
        <color theme="1"/>
        <rFont val="Calibri"/>
        <family val="2"/>
        <scheme val="minor"/>
      </rPr>
      <t>sastavni deo Ugovora, i ugovorna obaveza aplikanta.</t>
    </r>
  </si>
  <si>
    <r>
      <t xml:space="preserve">U slučaju odobrenja bespovratnih sredstava, obaveza aplikanta će biti da popunjen aplikacioni formular prevede na </t>
    </r>
    <r>
      <rPr>
        <u/>
        <sz val="10"/>
        <color theme="1"/>
        <rFont val="Calibri"/>
        <family val="2"/>
        <scheme val="minor"/>
      </rPr>
      <t>engleski jezik</t>
    </r>
    <r>
      <rPr>
        <sz val="10"/>
        <color theme="1"/>
        <rFont val="Calibri"/>
        <family val="2"/>
        <scheme val="minor"/>
      </rPr>
      <t>.</t>
    </r>
  </si>
  <si>
    <r>
      <t xml:space="preserve">Pri popunjavanju potrebno je popuniti sva polja koja su obojena </t>
    </r>
    <r>
      <rPr>
        <b/>
        <sz val="10"/>
        <color theme="1"/>
        <rFont val="Calibri"/>
        <family val="2"/>
        <scheme val="minor"/>
      </rPr>
      <t>plavom bojom</t>
    </r>
    <r>
      <rPr>
        <sz val="10"/>
        <color theme="1"/>
        <rFont val="Calibri"/>
        <family val="2"/>
        <scheme val="minor"/>
      </rPr>
      <t xml:space="preserve">.                                 </t>
    </r>
    <r>
      <rPr>
        <b/>
        <sz val="10"/>
        <color theme="1"/>
        <rFont val="Calibri"/>
        <family val="2"/>
        <scheme val="minor"/>
      </rPr>
      <t>Napomena</t>
    </r>
    <r>
      <rPr>
        <sz val="10"/>
        <color theme="1"/>
        <rFont val="Calibri"/>
        <family val="2"/>
        <scheme val="minor"/>
      </rPr>
      <t>: ukoliko ste aplicirali za LOT 1 molimo vas da zanemarite polja koja se odnose na godine pre osnivanja preduzeća.</t>
    </r>
  </si>
  <si>
    <t>Određena pitanja, pored osnovnog pitanja, sadrže i dodatna pojašnjenja (bliže određivanje) samog pitanja. Preporuka je da se pri popunjavanju formulara obrati pažnja na ova pojašnjenja kako bi se sastavili što potpuniji odgovori.</t>
  </si>
  <si>
    <t xml:space="preserve">Određeni broj polja u aplikacionom formularu ima predefinisane odgovore i nije moguće upisati informaciju, već je potrebno istu odabrati iz padajućeg menija koji se otvara klikom na strelicu u desnom uglu tog polja. </t>
  </si>
  <si>
    <t>Ukupna vrednost 
(u EUR)</t>
  </si>
  <si>
    <t>Ostali proizvodi/usluge (ukupno u EUR)</t>
  </si>
  <si>
    <t>Ostali poslovni prihodi (ukoliko postoje u EUR)</t>
  </si>
  <si>
    <t>Prosečan broj zaposlenih*</t>
  </si>
  <si>
    <t>[Ostali troškovi - Navedite koji]</t>
  </si>
  <si>
    <t>-</t>
  </si>
  <si>
    <t xml:space="preserve">Marža dobiti posle oporezivanja </t>
  </si>
  <si>
    <t>x</t>
  </si>
  <si>
    <t>Dvogodišnji period tokom kog će aplikant imati ugovornu obavezu da zadrži broj radnih mesta, održava uvedene usluge, i ne otuđuje nabavljenu opremu počinje nakon isteka 12 meseci od dana potpisivanja ugovora.</t>
  </si>
  <si>
    <t>KOMPLETAN APLIKACIONI FORMULAR</t>
  </si>
  <si>
    <t>(Aneks C)</t>
  </si>
  <si>
    <t>Ukupan prihod (u EUR)*</t>
  </si>
  <si>
    <r>
      <t xml:space="preserve">Popunjen aplikacioni formular potrebno je poslati u Excel formatu i PDF formatu (potpisan na stranama "4 Plan implementacije" i "5 Bužet") isključivo </t>
    </r>
    <r>
      <rPr>
        <u/>
        <sz val="10"/>
        <color theme="1"/>
        <rFont val="Calibri"/>
        <family val="2"/>
        <scheme val="minor"/>
      </rPr>
      <t>elektronski</t>
    </r>
    <r>
      <rPr>
        <sz val="10"/>
        <color theme="1"/>
        <rFont val="Calibri"/>
        <family val="2"/>
        <scheme val="minor"/>
      </rPr>
      <t xml:space="preserve"> na email adresu: </t>
    </r>
    <r>
      <rPr>
        <b/>
        <sz val="10"/>
        <color theme="1"/>
        <rFont val="Calibri"/>
        <family val="2"/>
        <scheme val="minor"/>
      </rPr>
      <t>rsoc.applications@unops.org</t>
    </r>
    <r>
      <rPr>
        <sz val="10"/>
        <color theme="1"/>
        <rFont val="Calibri"/>
        <family val="2"/>
        <scheme val="minor"/>
      </rPr>
      <t>.</t>
    </r>
    <r>
      <rPr>
        <b/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Aplikacije dostavljene na drugi način neće biti uzete u razmatranje. </t>
    </r>
  </si>
  <si>
    <t>______________________________________</t>
  </si>
  <si>
    <t>Datum:</t>
  </si>
  <si>
    <t>(Potpis)</t>
  </si>
  <si>
    <t>Ovlašćena osoba aplikanta (ime i pozicija)</t>
  </si>
  <si>
    <t>Konverziju svih dinarskih vrednosti u evre za potrebe finansiske analize u ovom aplikacionom formularu vršite po jedinstvenom kursu 1 EUR = 120 RSD.</t>
  </si>
  <si>
    <t>* Za konverziju dinarskih vrednosti u evre koristite kurs 1 EUR = 120 RSD</t>
  </si>
  <si>
    <t>(u EUR)*</t>
  </si>
  <si>
    <t>* Za konverziju dinarskih vrednosti u evre koristite kurs 1 EUR = 120 RSD.</t>
  </si>
  <si>
    <r>
      <t>Prilikom štampanja aplikacionog formulara odaberite opciju za štampu kompletnog dokumenta sa svim listovima (</t>
    </r>
    <r>
      <rPr>
        <i/>
        <sz val="10"/>
        <color theme="1"/>
        <rFont val="Calibri"/>
        <family val="2"/>
        <scheme val="minor"/>
      </rPr>
      <t>Print Entire Wokrbook</t>
    </r>
    <r>
      <rPr>
        <sz val="10"/>
        <color theme="1"/>
        <rFont val="Calibri"/>
        <family val="2"/>
        <scheme val="minor"/>
      </rPr>
      <t>).</t>
    </r>
  </si>
  <si>
    <t>Ime kupca</t>
  </si>
  <si>
    <t>Agenciјa za regionalni razvoј Rasinskog okruga d.o.o Kruševac</t>
  </si>
  <si>
    <t>Centar za razvoј Јablaničkog i Pčinjskog okruga</t>
  </si>
  <si>
    <t>Regionalna agenciјa za ekonomski razvoј Šumadiјe i Pomoravlja</t>
  </si>
  <si>
    <t>Regionalna agenciјa za prostorni i ekonomski razvoј Raškog i Moravičkog okruga</t>
  </si>
  <si>
    <t>RRA „Zlatibor“</t>
  </si>
  <si>
    <t>RRA „ЈUG“</t>
  </si>
  <si>
    <t>RRA Braničevo-Podunavlje</t>
  </si>
  <si>
    <t>RRA Podrinja, Podgorine i Raђevine</t>
  </si>
  <si>
    <t>RRA Sandžaka - SEDA</t>
  </si>
  <si>
    <t>RRA za razvoј istočne Srbiјe „RARIS“</t>
  </si>
  <si>
    <t>Nismo koristili podršku razvojnih agencija.</t>
  </si>
  <si>
    <t xml:space="preserve">Pri popunjavanju aplikacionog formulara podršku nam je pružila regionalna razvojna agencija: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</si>
</sst>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[$€-2]\ * #,##0.00_);_([$€-2]\ * \(#,##0.00\);_([$€-2]\ * &quot;-&quot;??_);_(@_)"/>
    <numFmt numFmtId="167" formatCode="0.0%"/>
    <numFmt numFmtId="168" formatCode="_-[$€-2]\ * #,##0.00_-;\-[$€-2]\ * #,##0.00_-;_-[$€-2]\ * &quot;-&quot;??_-;_-@_-"/>
    <numFmt numFmtId="169" formatCode="0.000"/>
    <numFmt numFmtId="170" formatCode="_-* #,##0_-;\-* #,##0_-;_-* &quot;-&quot;??_-;_-@_-"/>
    <numFmt numFmtId="171" formatCode="_([$€-2]\ * #,##0_);_([$€-2]\ * \(#,##0\);_([$€-2]\ * &quot;-&quot;??_);_(@_)"/>
  </numFmts>
  <fonts count="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6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3"/>
      <color rgb="FF2E74B5"/>
      <name val="Calibri Light"/>
      <family val="2"/>
    </font>
    <font>
      <b/>
      <sz val="14"/>
      <color rgb="FF2E74B5"/>
      <name val="Calibri Light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6"/>
      <name val="Calibri"/>
      <family val="2"/>
    </font>
    <font>
      <b/>
      <sz val="13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3"/>
      <name val="Calibri"/>
      <family val="2"/>
    </font>
    <font>
      <b/>
      <sz val="13"/>
      <color theme="3"/>
      <name val="Calibri"/>
      <family val="2"/>
      <scheme val="minor"/>
    </font>
    <font>
      <b/>
      <sz val="16"/>
      <color rgb="FF2E74B5"/>
      <name val="Corbel"/>
      <family val="2"/>
    </font>
    <font>
      <b/>
      <u/>
      <sz val="15"/>
      <color rgb="FF2E74B5"/>
      <name val="Corbel"/>
      <family val="2"/>
    </font>
    <font>
      <sz val="11"/>
      <color theme="1"/>
      <name val="Corbel"/>
      <family val="2"/>
    </font>
    <font>
      <b/>
      <sz val="14"/>
      <color theme="0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b/>
      <u/>
      <sz val="14"/>
      <color rgb="FF2E74B5"/>
      <name val="Corbel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i/>
      <sz val="12"/>
      <name val="Calibri"/>
      <family val="2"/>
    </font>
    <font>
      <u/>
      <sz val="12"/>
      <color theme="1"/>
      <name val="Calibri"/>
      <family val="2"/>
    </font>
    <font>
      <b/>
      <sz val="14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4"/>
      <color rgb="FF2E74B5"/>
      <name val="Corbel"/>
      <family val="2"/>
    </font>
    <font>
      <i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u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.5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theme="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4" tint="0.399975585192419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theme="4" tint="0.39997558519241921"/>
      </top>
      <bottom style="thin">
        <color theme="0" tint="-0.499984740745262"/>
      </bottom>
      <diagonal/>
    </border>
    <border>
      <left style="thin">
        <color indexed="64"/>
      </left>
      <right/>
      <top/>
      <bottom style="medium">
        <color theme="4"/>
      </bottom>
      <diagonal/>
    </border>
    <border>
      <left/>
      <right style="thin">
        <color indexed="64"/>
      </right>
      <top/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theme="4" tint="0.39997558519241921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medium">
        <color theme="4" tint="0.399975585192419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11" applyNumberFormat="0" applyFill="0" applyAlignment="0" applyProtection="0"/>
    <xf numFmtId="165" fontId="2" fillId="0" borderId="0" applyFont="0" applyFill="0" applyBorder="0" applyAlignment="0" applyProtection="0"/>
    <xf numFmtId="0" fontId="16" fillId="0" borderId="18" applyNumberFormat="0" applyFill="0" applyAlignment="0" applyProtection="0"/>
    <xf numFmtId="0" fontId="6" fillId="0" borderId="19" applyNumberFormat="0" applyFill="0" applyAlignment="0" applyProtection="0"/>
    <xf numFmtId="43" fontId="2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321">
    <xf numFmtId="0" fontId="0" fillId="0" borderId="0" xfId="0"/>
    <xf numFmtId="0" fontId="5" fillId="3" borderId="1" xfId="0" applyFont="1" applyFill="1" applyBorder="1" applyAlignment="1">
      <alignment vertical="center" wrapText="1"/>
    </xf>
    <xf numFmtId="0" fontId="0" fillId="4" borderId="0" xfId="0" applyFill="1"/>
    <xf numFmtId="0" fontId="8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wrapText="1"/>
    </xf>
    <xf numFmtId="0" fontId="13" fillId="4" borderId="0" xfId="0" applyFont="1" applyFill="1" applyBorder="1"/>
    <xf numFmtId="0" fontId="4" fillId="4" borderId="0" xfId="0" applyFont="1" applyFill="1" applyBorder="1"/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vertical="center"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wrapText="1"/>
    </xf>
    <xf numFmtId="0" fontId="23" fillId="0" borderId="0" xfId="0" applyFont="1"/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/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24" fillId="4" borderId="0" xfId="0" applyFont="1" applyFill="1" applyAlignment="1">
      <alignment horizontal="right"/>
    </xf>
    <xf numFmtId="0" fontId="18" fillId="4" borderId="0" xfId="0" applyFont="1" applyFill="1" applyAlignment="1">
      <alignment vertical="center"/>
    </xf>
    <xf numFmtId="0" fontId="0" fillId="4" borderId="0" xfId="0" applyFont="1" applyFill="1"/>
    <xf numFmtId="0" fontId="23" fillId="4" borderId="0" xfId="0" applyFont="1" applyFill="1"/>
    <xf numFmtId="0" fontId="32" fillId="0" borderId="6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wrapText="1"/>
    </xf>
    <xf numFmtId="0" fontId="25" fillId="0" borderId="6" xfId="0" applyFont="1" applyFill="1" applyBorder="1" applyAlignment="1">
      <alignment horizontal="center" wrapText="1"/>
    </xf>
    <xf numFmtId="0" fontId="25" fillId="0" borderId="5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0" fillId="4" borderId="0" xfId="0" applyFill="1" applyAlignment="1">
      <alignment vertical="top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Alignment="1">
      <alignment horizontal="right" vertical="top"/>
    </xf>
    <xf numFmtId="0" fontId="38" fillId="4" borderId="0" xfId="0" applyFont="1" applyFill="1" applyAlignment="1">
      <alignment horizontal="right"/>
    </xf>
    <xf numFmtId="0" fontId="39" fillId="0" borderId="19" xfId="7" applyFont="1" applyFill="1" applyAlignment="1">
      <alignment vertical="center"/>
    </xf>
    <xf numFmtId="0" fontId="39" fillId="4" borderId="19" xfId="7" applyFont="1" applyFill="1" applyAlignment="1">
      <alignment vertical="center"/>
    </xf>
    <xf numFmtId="0" fontId="40" fillId="4" borderId="19" xfId="7" applyFont="1" applyFill="1" applyAlignment="1">
      <alignment vertical="center"/>
    </xf>
    <xf numFmtId="9" fontId="40" fillId="4" borderId="19" xfId="7" applyNumberFormat="1" applyFont="1" applyFill="1" applyAlignment="1">
      <alignment vertical="center"/>
    </xf>
    <xf numFmtId="0" fontId="37" fillId="4" borderId="23" xfId="6" applyFont="1" applyFill="1" applyBorder="1" applyAlignment="1">
      <alignment vertical="center"/>
    </xf>
    <xf numFmtId="0" fontId="21" fillId="4" borderId="0" xfId="0" applyFont="1" applyFill="1" applyBorder="1" applyAlignment="1">
      <alignment wrapText="1"/>
    </xf>
    <xf numFmtId="166" fontId="21" fillId="4" borderId="0" xfId="0" applyNumberFormat="1" applyFont="1" applyFill="1" applyBorder="1" applyAlignment="1">
      <alignment wrapText="1"/>
    </xf>
    <xf numFmtId="0" fontId="20" fillId="6" borderId="0" xfId="0" applyFont="1" applyFill="1" applyBorder="1" applyAlignment="1"/>
    <xf numFmtId="0" fontId="32" fillId="4" borderId="7" xfId="0" applyFont="1" applyFill="1" applyBorder="1" applyAlignment="1">
      <alignment vertical="center" wrapText="1"/>
    </xf>
    <xf numFmtId="0" fontId="32" fillId="4" borderId="9" xfId="0" applyFont="1" applyFill="1" applyBorder="1" applyAlignment="1">
      <alignment vertical="center" wrapText="1"/>
    </xf>
    <xf numFmtId="9" fontId="22" fillId="0" borderId="31" xfId="1" applyFont="1" applyFill="1" applyBorder="1" applyAlignment="1">
      <alignment vertical="center"/>
    </xf>
    <xf numFmtId="9" fontId="22" fillId="0" borderId="32" xfId="1" applyFont="1" applyFill="1" applyBorder="1" applyAlignment="1">
      <alignment vertical="center"/>
    </xf>
    <xf numFmtId="0" fontId="20" fillId="6" borderId="5" xfId="0" applyFont="1" applyFill="1" applyBorder="1" applyAlignment="1"/>
    <xf numFmtId="0" fontId="20" fillId="6" borderId="12" xfId="0" applyFont="1" applyFill="1" applyBorder="1" applyAlignment="1"/>
    <xf numFmtId="0" fontId="20" fillId="6" borderId="10" xfId="0" applyFont="1" applyFill="1" applyBorder="1" applyAlignment="1"/>
    <xf numFmtId="0" fontId="25" fillId="4" borderId="6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wrapText="1"/>
    </xf>
    <xf numFmtId="0" fontId="14" fillId="6" borderId="15" xfId="0" applyFont="1" applyFill="1" applyBorder="1" applyAlignment="1">
      <alignment wrapText="1"/>
    </xf>
    <xf numFmtId="0" fontId="14" fillId="6" borderId="15" xfId="0" applyFont="1" applyFill="1" applyBorder="1"/>
    <xf numFmtId="0" fontId="14" fillId="6" borderId="14" xfId="0" applyFont="1" applyFill="1" applyBorder="1" applyAlignment="1">
      <alignment wrapText="1"/>
    </xf>
    <xf numFmtId="0" fontId="37" fillId="4" borderId="33" xfId="6" applyFont="1" applyFill="1" applyBorder="1" applyAlignment="1">
      <alignment vertical="center"/>
    </xf>
    <xf numFmtId="0" fontId="37" fillId="4" borderId="34" xfId="6" applyFont="1" applyFill="1" applyBorder="1" applyAlignment="1">
      <alignment vertical="center"/>
    </xf>
    <xf numFmtId="0" fontId="38" fillId="0" borderId="20" xfId="0" applyFont="1" applyBorder="1" applyAlignment="1">
      <alignment vertical="center"/>
    </xf>
    <xf numFmtId="0" fontId="39" fillId="4" borderId="35" xfId="0" applyFont="1" applyFill="1" applyBorder="1" applyAlignment="1">
      <alignment vertical="center" wrapText="1"/>
    </xf>
    <xf numFmtId="0" fontId="38" fillId="4" borderId="20" xfId="0" applyFont="1" applyFill="1" applyBorder="1" applyAlignment="1">
      <alignment wrapText="1"/>
    </xf>
    <xf numFmtId="0" fontId="35" fillId="0" borderId="6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 wrapText="1"/>
    </xf>
    <xf numFmtId="41" fontId="25" fillId="4" borderId="6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vertical="center"/>
    </xf>
    <xf numFmtId="0" fontId="10" fillId="4" borderId="33" xfId="6" applyFont="1" applyFill="1" applyBorder="1" applyAlignment="1">
      <alignment vertical="center"/>
    </xf>
    <xf numFmtId="0" fontId="38" fillId="4" borderId="16" xfId="0" applyFont="1" applyFill="1" applyBorder="1" applyAlignment="1">
      <alignment wrapText="1"/>
    </xf>
    <xf numFmtId="0" fontId="41" fillId="4" borderId="20" xfId="0" applyFont="1" applyFill="1" applyBorder="1" applyAlignment="1">
      <alignment vertical="center" wrapText="1"/>
    </xf>
    <xf numFmtId="41" fontId="38" fillId="4" borderId="0" xfId="0" applyNumberFormat="1" applyFont="1" applyFill="1" applyBorder="1" applyAlignment="1">
      <alignment wrapText="1"/>
    </xf>
    <xf numFmtId="41" fontId="38" fillId="4" borderId="21" xfId="0" applyNumberFormat="1" applyFont="1" applyFill="1" applyBorder="1" applyAlignment="1">
      <alignment wrapText="1"/>
    </xf>
    <xf numFmtId="0" fontId="42" fillId="4" borderId="20" xfId="0" applyFont="1" applyFill="1" applyBorder="1" applyAlignment="1">
      <alignment vertical="center" wrapText="1"/>
    </xf>
    <xf numFmtId="0" fontId="42" fillId="4" borderId="20" xfId="0" quotePrefix="1" applyFont="1" applyFill="1" applyBorder="1" applyAlignment="1">
      <alignment vertical="center" wrapText="1"/>
    </xf>
    <xf numFmtId="0" fontId="43" fillId="4" borderId="20" xfId="0" quotePrefix="1" applyFont="1" applyFill="1" applyBorder="1" applyAlignment="1">
      <alignment vertical="center" wrapText="1"/>
    </xf>
    <xf numFmtId="49" fontId="42" fillId="4" borderId="20" xfId="0" applyNumberFormat="1" applyFont="1" applyFill="1" applyBorder="1" applyAlignment="1">
      <alignment vertical="center" wrapText="1"/>
    </xf>
    <xf numFmtId="0" fontId="38" fillId="4" borderId="20" xfId="0" applyFont="1" applyFill="1" applyBorder="1" applyAlignment="1">
      <alignment vertical="center"/>
    </xf>
    <xf numFmtId="0" fontId="39" fillId="4" borderId="13" xfId="0" applyFont="1" applyFill="1" applyBorder="1" applyAlignment="1">
      <alignment vertical="center"/>
    </xf>
    <xf numFmtId="0" fontId="39" fillId="4" borderId="35" xfId="0" applyFont="1" applyFill="1" applyBorder="1" applyAlignment="1">
      <alignment vertical="center"/>
    </xf>
    <xf numFmtId="41" fontId="38" fillId="4" borderId="15" xfId="0" applyNumberFormat="1" applyFont="1" applyFill="1" applyBorder="1"/>
    <xf numFmtId="41" fontId="38" fillId="4" borderId="14" xfId="0" applyNumberFormat="1" applyFont="1" applyFill="1" applyBorder="1"/>
    <xf numFmtId="41" fontId="38" fillId="4" borderId="22" xfId="0" applyNumberFormat="1" applyFont="1" applyFill="1" applyBorder="1"/>
    <xf numFmtId="41" fontId="38" fillId="4" borderId="36" xfId="0" applyNumberFormat="1" applyFont="1" applyFill="1" applyBorder="1"/>
    <xf numFmtId="0" fontId="39" fillId="4" borderId="20" xfId="0" applyFont="1" applyFill="1" applyBorder="1" applyAlignment="1">
      <alignment vertical="center" wrapText="1"/>
    </xf>
    <xf numFmtId="0" fontId="38" fillId="4" borderId="20" xfId="0" applyFont="1" applyFill="1" applyBorder="1" applyAlignment="1">
      <alignment horizontal="left" vertical="center" wrapText="1"/>
    </xf>
    <xf numFmtId="0" fontId="39" fillId="4" borderId="37" xfId="0" applyFont="1" applyFill="1" applyBorder="1" applyAlignment="1">
      <alignment vertical="center" wrapText="1"/>
    </xf>
    <xf numFmtId="41" fontId="38" fillId="4" borderId="15" xfId="0" applyNumberFormat="1" applyFont="1" applyFill="1" applyBorder="1" applyAlignment="1">
      <alignment horizontal="right" wrapText="1"/>
    </xf>
    <xf numFmtId="41" fontId="38" fillId="4" borderId="0" xfId="0" applyNumberFormat="1" applyFont="1" applyFill="1" applyBorder="1" applyAlignment="1">
      <alignment horizontal="right" wrapText="1"/>
    </xf>
    <xf numFmtId="164" fontId="22" fillId="0" borderId="31" xfId="0" applyNumberFormat="1" applyFont="1" applyFill="1" applyBorder="1" applyAlignment="1">
      <alignment vertical="center"/>
    </xf>
    <xf numFmtId="164" fontId="22" fillId="0" borderId="27" xfId="0" applyNumberFormat="1" applyFont="1" applyFill="1" applyBorder="1" applyAlignment="1">
      <alignment vertical="center"/>
    </xf>
    <xf numFmtId="164" fontId="22" fillId="0" borderId="29" xfId="0" applyNumberFormat="1" applyFont="1" applyFill="1" applyBorder="1" applyAlignment="1">
      <alignment vertical="center"/>
    </xf>
    <xf numFmtId="164" fontId="39" fillId="0" borderId="19" xfId="7" applyNumberFormat="1" applyFont="1" applyFill="1" applyAlignment="1">
      <alignment vertical="center"/>
    </xf>
    <xf numFmtId="164" fontId="39" fillId="4" borderId="19" xfId="7" applyNumberFormat="1" applyFont="1" applyFill="1" applyAlignment="1">
      <alignment vertical="center"/>
    </xf>
    <xf numFmtId="164" fontId="40" fillId="4" borderId="19" xfId="7" applyNumberFormat="1" applyFont="1" applyFill="1" applyAlignment="1">
      <alignment vertical="center"/>
    </xf>
    <xf numFmtId="0" fontId="38" fillId="4" borderId="0" xfId="0" applyFont="1" applyFill="1" applyBorder="1" applyAlignment="1">
      <alignment horizontal="left" vertical="center" wrapText="1"/>
    </xf>
    <xf numFmtId="0" fontId="38" fillId="4" borderId="21" xfId="0" applyFont="1" applyFill="1" applyBorder="1" applyAlignment="1">
      <alignment horizontal="left" vertical="center" wrapText="1"/>
    </xf>
    <xf numFmtId="0" fontId="51" fillId="4" borderId="23" xfId="6" applyFont="1" applyFill="1" applyBorder="1" applyAlignment="1">
      <alignment vertical="center"/>
    </xf>
    <xf numFmtId="0" fontId="51" fillId="4" borderId="23" xfId="6" applyFont="1" applyFill="1" applyBorder="1" applyAlignment="1">
      <alignment horizontal="center" vertical="center"/>
    </xf>
    <xf numFmtId="0" fontId="38" fillId="4" borderId="0" xfId="0" applyFont="1" applyFill="1"/>
    <xf numFmtId="0" fontId="51" fillId="0" borderId="18" xfId="6" applyFont="1" applyFill="1" applyAlignment="1">
      <alignment vertical="center" wrapText="1"/>
    </xf>
    <xf numFmtId="0" fontId="51" fillId="0" borderId="11" xfId="4" applyFont="1" applyFill="1" applyAlignment="1">
      <alignment vertical="center"/>
    </xf>
    <xf numFmtId="164" fontId="51" fillId="0" borderId="11" xfId="4" applyNumberFormat="1" applyFont="1" applyFill="1" applyAlignment="1">
      <alignment vertical="center"/>
    </xf>
    <xf numFmtId="9" fontId="51" fillId="0" borderId="11" xfId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32" fillId="4" borderId="6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/>
    </xf>
    <xf numFmtId="0" fontId="32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166" fontId="25" fillId="4" borderId="0" xfId="0" applyNumberFormat="1" applyFont="1" applyFill="1" applyBorder="1" applyAlignment="1">
      <alignment horizontal="center" vertical="center" wrapText="1"/>
    </xf>
    <xf numFmtId="0" fontId="50" fillId="4" borderId="0" xfId="0" applyFont="1" applyFill="1"/>
    <xf numFmtId="0" fontId="32" fillId="0" borderId="6" xfId="0" applyFont="1" applyFill="1" applyBorder="1" applyAlignment="1">
      <alignment horizontal="center" vertical="center" wrapText="1"/>
    </xf>
    <xf numFmtId="167" fontId="38" fillId="4" borderId="0" xfId="0" applyNumberFormat="1" applyFont="1" applyFill="1" applyBorder="1" applyAlignment="1">
      <alignment horizontal="right" wrapText="1"/>
    </xf>
    <xf numFmtId="167" fontId="38" fillId="4" borderId="21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center"/>
    </xf>
    <xf numFmtId="0" fontId="20" fillId="6" borderId="0" xfId="0" applyFont="1" applyFill="1" applyBorder="1" applyAlignment="1">
      <alignment horizontal="left" wrapText="1"/>
    </xf>
    <xf numFmtId="41" fontId="39" fillId="4" borderId="0" xfId="0" applyNumberFormat="1" applyFont="1" applyFill="1" applyBorder="1" applyAlignment="1">
      <alignment horizontal="right" wrapText="1"/>
    </xf>
    <xf numFmtId="41" fontId="39" fillId="4" borderId="21" xfId="0" applyNumberFormat="1" applyFont="1" applyFill="1" applyBorder="1" applyAlignment="1">
      <alignment horizontal="right" wrapText="1"/>
    </xf>
    <xf numFmtId="41" fontId="39" fillId="4" borderId="15" xfId="0" applyNumberFormat="1" applyFont="1" applyFill="1" applyBorder="1" applyAlignment="1">
      <alignment horizontal="right" wrapText="1"/>
    </xf>
    <xf numFmtId="41" fontId="39" fillId="4" borderId="14" xfId="0" applyNumberFormat="1" applyFont="1" applyFill="1" applyBorder="1" applyAlignment="1">
      <alignment horizontal="right" wrapText="1"/>
    </xf>
    <xf numFmtId="41" fontId="39" fillId="4" borderId="22" xfId="0" applyNumberFormat="1" applyFont="1" applyFill="1" applyBorder="1" applyAlignment="1">
      <alignment horizontal="right" vertical="center" wrapText="1"/>
    </xf>
    <xf numFmtId="41" fontId="39" fillId="4" borderId="36" xfId="0" applyNumberFormat="1" applyFont="1" applyFill="1" applyBorder="1" applyAlignment="1">
      <alignment horizontal="right" vertical="center" wrapText="1"/>
    </xf>
    <xf numFmtId="169" fontId="38" fillId="4" borderId="42" xfId="0" applyNumberFormat="1" applyFont="1" applyFill="1" applyBorder="1" applyAlignment="1">
      <alignment horizontal="right" wrapText="1"/>
    </xf>
    <xf numFmtId="169" fontId="38" fillId="4" borderId="17" xfId="0" applyNumberFormat="1" applyFont="1" applyFill="1" applyBorder="1" applyAlignment="1">
      <alignment horizontal="right" wrapText="1"/>
    </xf>
    <xf numFmtId="170" fontId="22" fillId="0" borderId="31" xfId="8" applyNumberFormat="1" applyFont="1" applyFill="1" applyBorder="1" applyAlignment="1">
      <alignment vertical="center"/>
    </xf>
    <xf numFmtId="170" fontId="22" fillId="0" borderId="27" xfId="8" applyNumberFormat="1" applyFont="1" applyFill="1" applyBorder="1" applyAlignment="1">
      <alignment vertical="center"/>
    </xf>
    <xf numFmtId="170" fontId="22" fillId="0" borderId="29" xfId="8" applyNumberFormat="1" applyFont="1" applyFill="1" applyBorder="1" applyAlignment="1">
      <alignment vertical="center"/>
    </xf>
    <xf numFmtId="170" fontId="39" fillId="0" borderId="19" xfId="8" applyNumberFormat="1" applyFont="1" applyFill="1" applyBorder="1" applyAlignment="1">
      <alignment vertical="center"/>
    </xf>
    <xf numFmtId="170" fontId="51" fillId="0" borderId="11" xfId="8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left" wrapText="1"/>
    </xf>
    <xf numFmtId="0" fontId="55" fillId="4" borderId="0" xfId="0" applyFont="1" applyFill="1" applyBorder="1" applyAlignment="1">
      <alignment vertical="center"/>
    </xf>
    <xf numFmtId="170" fontId="22" fillId="0" borderId="43" xfId="8" applyNumberFormat="1" applyFont="1" applyFill="1" applyBorder="1" applyAlignment="1">
      <alignment vertical="center"/>
    </xf>
    <xf numFmtId="0" fontId="26" fillId="4" borderId="0" xfId="0" applyFont="1" applyFill="1" applyAlignment="1">
      <alignment vertical="top" wrapText="1"/>
    </xf>
    <xf numFmtId="9" fontId="39" fillId="0" borderId="19" xfId="1" applyFont="1" applyFill="1" applyBorder="1" applyAlignment="1">
      <alignment vertical="center"/>
    </xf>
    <xf numFmtId="0" fontId="22" fillId="5" borderId="41" xfId="0" applyFont="1" applyFill="1" applyBorder="1" applyAlignment="1" applyProtection="1">
      <alignment vertical="center"/>
      <protection locked="0"/>
    </xf>
    <xf numFmtId="0" fontId="22" fillId="5" borderId="31" xfId="0" applyFont="1" applyFill="1" applyBorder="1" applyAlignment="1" applyProtection="1">
      <alignment vertical="center"/>
      <protection locked="0"/>
    </xf>
    <xf numFmtId="164" fontId="22" fillId="5" borderId="31" xfId="0" applyNumberFormat="1" applyFont="1" applyFill="1" applyBorder="1" applyAlignment="1" applyProtection="1">
      <alignment vertical="center"/>
      <protection locked="0"/>
    </xf>
    <xf numFmtId="0" fontId="22" fillId="5" borderId="46" xfId="0" applyFont="1" applyFill="1" applyBorder="1" applyAlignment="1" applyProtection="1">
      <alignment vertical="center"/>
      <protection locked="0"/>
    </xf>
    <xf numFmtId="0" fontId="22" fillId="5" borderId="44" xfId="0" applyFont="1" applyFill="1" applyBorder="1" applyAlignment="1" applyProtection="1">
      <alignment vertical="center"/>
      <protection locked="0"/>
    </xf>
    <xf numFmtId="164" fontId="22" fillId="5" borderId="44" xfId="0" applyNumberFormat="1" applyFont="1" applyFill="1" applyBorder="1" applyAlignment="1" applyProtection="1">
      <alignment vertical="center"/>
      <protection locked="0"/>
    </xf>
    <xf numFmtId="0" fontId="22" fillId="5" borderId="39" xfId="0" applyFont="1" applyFill="1" applyBorder="1" applyAlignment="1" applyProtection="1">
      <alignment vertical="center"/>
      <protection locked="0"/>
    </xf>
    <xf numFmtId="0" fontId="22" fillId="5" borderId="27" xfId="0" applyFont="1" applyFill="1" applyBorder="1" applyAlignment="1" applyProtection="1">
      <alignment vertical="center"/>
      <protection locked="0"/>
    </xf>
    <xf numFmtId="164" fontId="22" fillId="5" borderId="27" xfId="0" applyNumberFormat="1" applyFont="1" applyFill="1" applyBorder="1" applyAlignment="1" applyProtection="1">
      <alignment vertical="center"/>
      <protection locked="0"/>
    </xf>
    <xf numFmtId="0" fontId="22" fillId="5" borderId="40" xfId="0" applyFont="1" applyFill="1" applyBorder="1" applyAlignment="1" applyProtection="1">
      <alignment vertical="center"/>
      <protection locked="0"/>
    </xf>
    <xf numFmtId="0" fontId="22" fillId="5" borderId="29" xfId="0" applyFont="1" applyFill="1" applyBorder="1" applyAlignment="1" applyProtection="1">
      <alignment vertical="center"/>
      <protection locked="0"/>
    </xf>
    <xf numFmtId="164" fontId="22" fillId="5" borderId="29" xfId="0" applyNumberFormat="1" applyFont="1" applyFill="1" applyBorder="1" applyAlignment="1" applyProtection="1">
      <alignment vertical="center"/>
      <protection locked="0"/>
    </xf>
    <xf numFmtId="170" fontId="22" fillId="5" borderId="43" xfId="8" applyNumberFormat="1" applyFont="1" applyFill="1" applyBorder="1" applyAlignment="1" applyProtection="1">
      <alignment vertical="center"/>
      <protection locked="0"/>
    </xf>
    <xf numFmtId="164" fontId="22" fillId="5" borderId="31" xfId="5" applyNumberFormat="1" applyFont="1" applyFill="1" applyBorder="1" applyAlignment="1" applyProtection="1">
      <alignment vertical="center"/>
      <protection locked="0"/>
    </xf>
    <xf numFmtId="0" fontId="33" fillId="5" borderId="39" xfId="0" applyFont="1" applyFill="1" applyBorder="1" applyAlignment="1" applyProtection="1">
      <alignment vertical="center"/>
      <protection locked="0"/>
    </xf>
    <xf numFmtId="0" fontId="32" fillId="5" borderId="25" xfId="0" applyFont="1" applyFill="1" applyBorder="1" applyAlignment="1" applyProtection="1">
      <alignment horizontal="center" vertical="center"/>
      <protection locked="0"/>
    </xf>
    <xf numFmtId="0" fontId="32" fillId="5" borderId="26" xfId="0" applyFont="1" applyFill="1" applyBorder="1" applyAlignment="1" applyProtection="1">
      <alignment horizontal="center" vertical="center"/>
      <protection locked="0"/>
    </xf>
    <xf numFmtId="0" fontId="32" fillId="5" borderId="44" xfId="0" applyFont="1" applyFill="1" applyBorder="1" applyAlignment="1" applyProtection="1">
      <alignment horizontal="center" vertical="center"/>
      <protection locked="0"/>
    </xf>
    <xf numFmtId="0" fontId="32" fillId="5" borderId="45" xfId="0" applyFont="1" applyFill="1" applyBorder="1" applyAlignment="1" applyProtection="1">
      <alignment horizontal="center" vertical="center"/>
      <protection locked="0"/>
    </xf>
    <xf numFmtId="0" fontId="32" fillId="5" borderId="27" xfId="0" applyFont="1" applyFill="1" applyBorder="1" applyAlignment="1" applyProtection="1">
      <alignment horizontal="center" vertical="center"/>
      <protection locked="0"/>
    </xf>
    <xf numFmtId="0" fontId="32" fillId="5" borderId="28" xfId="0" applyFont="1" applyFill="1" applyBorder="1" applyAlignment="1" applyProtection="1">
      <alignment horizontal="center" vertical="center"/>
      <protection locked="0"/>
    </xf>
    <xf numFmtId="0" fontId="32" fillId="5" borderId="29" xfId="0" applyFont="1" applyFill="1" applyBorder="1" applyAlignment="1" applyProtection="1">
      <alignment horizontal="center" vertical="center"/>
      <protection locked="0"/>
    </xf>
    <xf numFmtId="0" fontId="32" fillId="5" borderId="30" xfId="0" applyFont="1" applyFill="1" applyBorder="1" applyAlignment="1" applyProtection="1">
      <alignment horizontal="center" vertical="center"/>
      <protection locked="0"/>
    </xf>
    <xf numFmtId="41" fontId="38" fillId="5" borderId="0" xfId="0" applyNumberFormat="1" applyFont="1" applyFill="1" applyBorder="1" applyAlignment="1" applyProtection="1">
      <alignment wrapText="1"/>
      <protection locked="0"/>
    </xf>
    <xf numFmtId="41" fontId="38" fillId="5" borderId="21" xfId="0" applyNumberFormat="1" applyFont="1" applyFill="1" applyBorder="1" applyAlignment="1" applyProtection="1">
      <alignment wrapText="1"/>
      <protection locked="0"/>
    </xf>
    <xf numFmtId="0" fontId="39" fillId="5" borderId="20" xfId="0" applyFont="1" applyFill="1" applyBorder="1" applyAlignment="1" applyProtection="1">
      <alignment vertical="center" wrapText="1"/>
      <protection locked="0"/>
    </xf>
    <xf numFmtId="0" fontId="39" fillId="5" borderId="13" xfId="0" applyFont="1" applyFill="1" applyBorder="1" applyAlignment="1" applyProtection="1">
      <alignment vertical="center" wrapText="1"/>
      <protection locked="0"/>
    </xf>
    <xf numFmtId="41" fontId="38" fillId="5" borderId="0" xfId="0" applyNumberFormat="1" applyFont="1" applyFill="1" applyBorder="1" applyAlignment="1" applyProtection="1">
      <alignment horizontal="right" wrapText="1"/>
      <protection locked="0"/>
    </xf>
    <xf numFmtId="9" fontId="38" fillId="5" borderId="24" xfId="1" applyFont="1" applyFill="1" applyBorder="1" applyAlignment="1" applyProtection="1">
      <alignment horizontal="right" vertical="center" wrapText="1"/>
      <protection locked="0"/>
    </xf>
    <xf numFmtId="9" fontId="38" fillId="5" borderId="38" xfId="1" applyFont="1" applyFill="1" applyBorder="1" applyAlignment="1" applyProtection="1">
      <alignment horizontal="right" vertical="center" wrapText="1"/>
      <protection locked="0"/>
    </xf>
    <xf numFmtId="41" fontId="44" fillId="5" borderId="20" xfId="0" applyNumberFormat="1" applyFont="1" applyFill="1" applyBorder="1" applyAlignment="1" applyProtection="1">
      <alignment vertical="top" wrapText="1"/>
      <protection locked="0"/>
    </xf>
    <xf numFmtId="41" fontId="38" fillId="5" borderId="21" xfId="0" applyNumberFormat="1" applyFont="1" applyFill="1" applyBorder="1" applyAlignment="1" applyProtection="1">
      <alignment horizontal="right" wrapText="1"/>
      <protection locked="0"/>
    </xf>
    <xf numFmtId="41" fontId="44" fillId="5" borderId="20" xfId="0" applyNumberFormat="1" applyFont="1" applyFill="1" applyBorder="1" applyAlignment="1" applyProtection="1">
      <alignment wrapText="1"/>
      <protection locked="0"/>
    </xf>
    <xf numFmtId="0" fontId="35" fillId="5" borderId="6" xfId="0" applyFont="1" applyFill="1" applyBorder="1" applyAlignment="1" applyProtection="1">
      <alignment vertical="center"/>
      <protection locked="0"/>
    </xf>
    <xf numFmtId="0" fontId="25" fillId="5" borderId="6" xfId="0" applyFont="1" applyFill="1" applyBorder="1" applyAlignment="1" applyProtection="1">
      <alignment vertical="center" wrapText="1"/>
      <protection locked="0"/>
    </xf>
    <xf numFmtId="0" fontId="25" fillId="5" borderId="6" xfId="0" applyFont="1" applyFill="1" applyBorder="1" applyAlignment="1" applyProtection="1">
      <alignment horizontal="center" vertical="center" wrapText="1"/>
      <protection locked="0"/>
    </xf>
    <xf numFmtId="0" fontId="25" fillId="5" borderId="10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vertical="center" wrapText="1"/>
      <protection locked="0"/>
    </xf>
    <xf numFmtId="9" fontId="25" fillId="5" borderId="6" xfId="1" applyFont="1" applyFill="1" applyBorder="1" applyAlignment="1" applyProtection="1">
      <alignment horizontal="center" vertical="center" wrapText="1"/>
      <protection locked="0"/>
    </xf>
    <xf numFmtId="0" fontId="25" fillId="5" borderId="10" xfId="0" applyFont="1" applyFill="1" applyBorder="1" applyAlignment="1" applyProtection="1">
      <alignment vertical="center" wrapText="1"/>
      <protection locked="0"/>
    </xf>
    <xf numFmtId="9" fontId="25" fillId="5" borderId="6" xfId="1" applyFont="1" applyFill="1" applyBorder="1" applyAlignment="1" applyProtection="1">
      <alignment vertical="center" wrapText="1"/>
      <protection locked="0"/>
    </xf>
    <xf numFmtId="9" fontId="25" fillId="5" borderId="6" xfId="1" applyFont="1" applyFill="1" applyBorder="1" applyAlignment="1" applyProtection="1">
      <alignment horizontal="left" vertical="center" wrapText="1"/>
      <protection locked="0"/>
    </xf>
    <xf numFmtId="0" fontId="25" fillId="5" borderId="6" xfId="0" applyFont="1" applyFill="1" applyBorder="1" applyAlignment="1" applyProtection="1">
      <alignment horizontal="center" wrapText="1"/>
      <protection locked="0"/>
    </xf>
    <xf numFmtId="0" fontId="54" fillId="5" borderId="6" xfId="0" applyFont="1" applyFill="1" applyBorder="1" applyAlignment="1" applyProtection="1">
      <alignment horizontal="center" wrapText="1"/>
      <protection locked="0"/>
    </xf>
    <xf numFmtId="0" fontId="54" fillId="5" borderId="6" xfId="0" applyFont="1" applyFill="1" applyBorder="1" applyAlignment="1" applyProtection="1">
      <protection locked="0"/>
    </xf>
    <xf numFmtId="0" fontId="54" fillId="5" borderId="6" xfId="0" applyFont="1" applyFill="1" applyBorder="1" applyAlignment="1" applyProtection="1">
      <alignment wrapText="1"/>
      <protection locked="0"/>
    </xf>
    <xf numFmtId="0" fontId="25" fillId="5" borderId="6" xfId="0" applyFont="1" applyFill="1" applyBorder="1" applyAlignment="1" applyProtection="1">
      <alignment wrapText="1"/>
      <protection locked="0"/>
    </xf>
    <xf numFmtId="0" fontId="54" fillId="5" borderId="6" xfId="0" applyFont="1" applyFill="1" applyBorder="1" applyAlignment="1" applyProtection="1">
      <alignment horizontal="left" vertical="top"/>
      <protection locked="0"/>
    </xf>
    <xf numFmtId="166" fontId="54" fillId="5" borderId="6" xfId="0" applyNumberFormat="1" applyFont="1" applyFill="1" applyBorder="1" applyAlignment="1" applyProtection="1">
      <alignment horizontal="center" vertical="center" wrapText="1"/>
      <protection locked="0"/>
    </xf>
    <xf numFmtId="168" fontId="25" fillId="5" borderId="6" xfId="5" applyNumberFormat="1" applyFont="1" applyFill="1" applyBorder="1" applyAlignment="1" applyProtection="1">
      <alignment horizontal="center" wrapText="1"/>
      <protection locked="0"/>
    </xf>
    <xf numFmtId="168" fontId="25" fillId="5" borderId="6" xfId="0" applyNumberFormat="1" applyFont="1" applyFill="1" applyBorder="1" applyAlignment="1" applyProtection="1">
      <alignment horizontal="center" wrapText="1"/>
      <protection locked="0"/>
    </xf>
    <xf numFmtId="0" fontId="56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right" vertical="center"/>
    </xf>
    <xf numFmtId="0" fontId="22" fillId="4" borderId="15" xfId="0" applyFont="1" applyFill="1" applyBorder="1" applyAlignment="1">
      <alignment vertical="center"/>
    </xf>
    <xf numFmtId="0" fontId="22" fillId="4" borderId="15" xfId="0" applyFont="1" applyFill="1" applyBorder="1" applyAlignment="1">
      <alignment horizontal="center" vertical="center"/>
    </xf>
    <xf numFmtId="0" fontId="13" fillId="5" borderId="0" xfId="0" applyFont="1" applyFill="1" applyBorder="1" applyAlignment="1" applyProtection="1">
      <alignment vertical="center"/>
      <protection locked="0"/>
    </xf>
    <xf numFmtId="0" fontId="54" fillId="5" borderId="5" xfId="0" applyFont="1" applyFill="1" applyBorder="1" applyAlignment="1" applyProtection="1">
      <alignment horizontal="left" vertical="top" wrapText="1"/>
      <protection locked="0"/>
    </xf>
    <xf numFmtId="0" fontId="54" fillId="5" borderId="10" xfId="0" applyFont="1" applyFill="1" applyBorder="1" applyAlignment="1" applyProtection="1">
      <alignment horizontal="left" vertical="top" wrapText="1"/>
      <protection locked="0"/>
    </xf>
    <xf numFmtId="0" fontId="58" fillId="4" borderId="0" xfId="0" applyFont="1" applyFill="1" applyBorder="1" applyAlignment="1">
      <alignment vertical="center"/>
    </xf>
    <xf numFmtId="0" fontId="13" fillId="4" borderId="0" xfId="0" applyFont="1" applyFill="1" applyBorder="1" applyAlignment="1" applyProtection="1">
      <alignment vertical="center"/>
      <protection locked="0"/>
    </xf>
    <xf numFmtId="0" fontId="25" fillId="5" borderId="6" xfId="0" applyFont="1" applyFill="1" applyBorder="1" applyAlignment="1" applyProtection="1">
      <alignment horizontal="center" wrapText="1"/>
      <protection locked="0"/>
    </xf>
    <xf numFmtId="0" fontId="19" fillId="4" borderId="3" xfId="0" applyFont="1" applyFill="1" applyBorder="1" applyAlignment="1" applyProtection="1">
      <alignment horizontal="center"/>
    </xf>
    <xf numFmtId="0" fontId="19" fillId="4" borderId="4" xfId="0" applyFont="1" applyFill="1" applyBorder="1" applyAlignment="1" applyProtection="1">
      <alignment horizontal="center"/>
    </xf>
    <xf numFmtId="0" fontId="19" fillId="4" borderId="2" xfId="0" applyFont="1" applyFill="1" applyBorder="1" applyAlignment="1" applyProtection="1">
      <alignment horizontal="center"/>
    </xf>
    <xf numFmtId="0" fontId="1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18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top" wrapText="1"/>
    </xf>
    <xf numFmtId="0" fontId="27" fillId="4" borderId="0" xfId="0" applyFont="1" applyFill="1" applyBorder="1" applyAlignment="1">
      <alignment horizontal="center" vertical="center"/>
    </xf>
    <xf numFmtId="0" fontId="4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center"/>
    </xf>
    <xf numFmtId="0" fontId="26" fillId="4" borderId="0" xfId="0" applyFont="1" applyFill="1" applyAlignment="1">
      <alignment horizontal="left" wrapText="1"/>
    </xf>
    <xf numFmtId="0" fontId="25" fillId="5" borderId="5" xfId="0" applyFont="1" applyFill="1" applyBorder="1" applyAlignment="1" applyProtection="1">
      <alignment horizontal="center" wrapText="1"/>
      <protection locked="0"/>
    </xf>
    <xf numFmtId="0" fontId="25" fillId="5" borderId="10" xfId="0" applyFont="1" applyFill="1" applyBorder="1" applyAlignment="1" applyProtection="1">
      <alignment horizontal="center" wrapText="1"/>
      <protection locked="0"/>
    </xf>
    <xf numFmtId="0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6" xfId="0" applyFont="1" applyFill="1" applyBorder="1" applyAlignment="1" applyProtection="1">
      <alignment horizontal="center" wrapText="1"/>
      <protection locked="0"/>
    </xf>
    <xf numFmtId="0" fontId="25" fillId="5" borderId="6" xfId="0" applyFont="1" applyFill="1" applyBorder="1" applyAlignment="1" applyProtection="1">
      <alignment horizontal="left" vertical="center" wrapText="1"/>
      <protection locked="0"/>
    </xf>
    <xf numFmtId="0" fontId="25" fillId="5" borderId="12" xfId="0" applyFont="1" applyFill="1" applyBorder="1" applyAlignment="1" applyProtection="1">
      <alignment horizontal="center" wrapText="1"/>
      <protection locked="0"/>
    </xf>
    <xf numFmtId="0" fontId="25" fillId="5" borderId="5" xfId="0" applyFont="1" applyFill="1" applyBorder="1" applyAlignment="1" applyProtection="1">
      <alignment horizontal="left" vertical="center" wrapText="1"/>
      <protection locked="0"/>
    </xf>
    <xf numFmtId="0" fontId="25" fillId="5" borderId="12" xfId="0" applyFont="1" applyFill="1" applyBorder="1" applyAlignment="1" applyProtection="1">
      <alignment horizontal="left" vertical="center" wrapText="1"/>
      <protection locked="0"/>
    </xf>
    <xf numFmtId="0" fontId="25" fillId="5" borderId="10" xfId="0" applyFont="1" applyFill="1" applyBorder="1" applyAlignment="1" applyProtection="1">
      <alignment horizontal="left" vertical="center" wrapText="1"/>
      <protection locked="0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54" fillId="5" borderId="5" xfId="0" applyFont="1" applyFill="1" applyBorder="1" applyAlignment="1" applyProtection="1">
      <alignment horizontal="center" vertical="top" wrapText="1"/>
      <protection locked="0"/>
    </xf>
    <xf numFmtId="0" fontId="54" fillId="5" borderId="10" xfId="0" applyFont="1" applyFill="1" applyBorder="1" applyAlignment="1" applyProtection="1">
      <alignment horizontal="center" vertical="top" wrapText="1"/>
      <protection locked="0"/>
    </xf>
    <xf numFmtId="0" fontId="25" fillId="0" borderId="5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 applyProtection="1">
      <alignment horizontal="left" wrapText="1"/>
      <protection locked="0"/>
    </xf>
    <xf numFmtId="0" fontId="25" fillId="5" borderId="12" xfId="0" applyFont="1" applyFill="1" applyBorder="1" applyAlignment="1" applyProtection="1">
      <alignment horizontal="left" wrapText="1"/>
      <protection locked="0"/>
    </xf>
    <xf numFmtId="0" fontId="25" fillId="5" borderId="10" xfId="0" applyFont="1" applyFill="1" applyBorder="1" applyAlignment="1" applyProtection="1">
      <alignment horizontal="left" wrapText="1"/>
      <protection locked="0"/>
    </xf>
    <xf numFmtId="0" fontId="25" fillId="0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54" fillId="5" borderId="5" xfId="0" applyFont="1" applyFill="1" applyBorder="1" applyAlignment="1" applyProtection="1">
      <alignment horizontal="left" vertical="top" wrapText="1"/>
      <protection locked="0"/>
    </xf>
    <xf numFmtId="0" fontId="54" fillId="5" borderId="10" xfId="0" applyFont="1" applyFill="1" applyBorder="1" applyAlignment="1" applyProtection="1">
      <alignment horizontal="left" vertical="top" wrapText="1"/>
      <protection locked="0"/>
    </xf>
    <xf numFmtId="171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171" fontId="25" fillId="5" borderId="10" xfId="0" applyNumberFormat="1" applyFont="1" applyFill="1" applyBorder="1" applyAlignment="1" applyProtection="1">
      <alignment horizontal="center" vertical="center" wrapText="1"/>
      <protection locked="0"/>
    </xf>
    <xf numFmtId="1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25" fillId="5" borderId="10" xfId="0" applyNumberFormat="1" applyFont="1" applyFill="1" applyBorder="1" applyAlignment="1" applyProtection="1">
      <alignment horizontal="center" vertical="center" wrapText="1"/>
      <protection locked="0"/>
    </xf>
    <xf numFmtId="171" fontId="25" fillId="5" borderId="5" xfId="0" applyNumberFormat="1" applyFont="1" applyFill="1" applyBorder="1" applyAlignment="1" applyProtection="1">
      <alignment horizontal="left" vertical="center" wrapText="1"/>
      <protection locked="0"/>
    </xf>
    <xf numFmtId="171" fontId="25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Font="1" applyFill="1" applyBorder="1" applyAlignment="1" applyProtection="1">
      <alignment horizontal="center" vertical="center" wrapText="1"/>
      <protection locked="0"/>
    </xf>
    <xf numFmtId="0" fontId="53" fillId="5" borderId="5" xfId="9" applyFill="1" applyBorder="1" applyAlignment="1" applyProtection="1">
      <alignment horizontal="center" vertical="center" wrapText="1"/>
      <protection locked="0"/>
    </xf>
    <xf numFmtId="0" fontId="25" fillId="5" borderId="12" xfId="0" applyFont="1" applyFill="1" applyBorder="1" applyAlignment="1" applyProtection="1">
      <alignment horizontal="center" vertical="center" wrapText="1"/>
      <protection locked="0"/>
    </xf>
    <xf numFmtId="0" fontId="25" fillId="5" borderId="10" xfId="0" applyFont="1" applyFill="1" applyBorder="1" applyAlignment="1" applyProtection="1">
      <alignment horizontal="center" vertical="center" wrapText="1"/>
      <protection locked="0"/>
    </xf>
    <xf numFmtId="49" fontId="25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53" fillId="5" borderId="6" xfId="9" applyNumberForma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locked="0"/>
    </xf>
    <xf numFmtId="14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12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3" xfId="0" applyFont="1" applyFill="1" applyBorder="1" applyAlignment="1" applyProtection="1">
      <alignment horizontal="left" vertical="top" wrapText="1"/>
      <protection locked="0"/>
    </xf>
    <xf numFmtId="0" fontId="25" fillId="5" borderId="14" xfId="0" applyFont="1" applyFill="1" applyBorder="1" applyAlignment="1" applyProtection="1">
      <alignment horizontal="left" vertical="top" wrapText="1"/>
      <protection locked="0"/>
    </xf>
    <xf numFmtId="0" fontId="25" fillId="5" borderId="20" xfId="0" applyFont="1" applyFill="1" applyBorder="1" applyAlignment="1" applyProtection="1">
      <alignment horizontal="left" vertical="top" wrapText="1"/>
      <protection locked="0"/>
    </xf>
    <xf numFmtId="0" fontId="25" fillId="5" borderId="21" xfId="0" applyFont="1" applyFill="1" applyBorder="1" applyAlignment="1" applyProtection="1">
      <alignment horizontal="left" vertical="top" wrapText="1"/>
      <protection locked="0"/>
    </xf>
    <xf numFmtId="0" fontId="25" fillId="5" borderId="16" xfId="0" applyFont="1" applyFill="1" applyBorder="1" applyAlignment="1" applyProtection="1">
      <alignment horizontal="left" vertical="top" wrapText="1"/>
      <protection locked="0"/>
    </xf>
    <xf numFmtId="0" fontId="25" fillId="5" borderId="17" xfId="0" applyFont="1" applyFill="1" applyBorder="1" applyAlignment="1" applyProtection="1">
      <alignment horizontal="left" vertical="top" wrapText="1"/>
      <protection locked="0"/>
    </xf>
    <xf numFmtId="0" fontId="25" fillId="0" borderId="6" xfId="0" applyFont="1" applyFill="1" applyBorder="1" applyAlignment="1">
      <alignment horizontal="left" vertical="top" wrapText="1"/>
    </xf>
    <xf numFmtId="0" fontId="54" fillId="5" borderId="5" xfId="0" applyFont="1" applyFill="1" applyBorder="1" applyAlignment="1" applyProtection="1">
      <alignment horizontal="left" vertical="center" wrapText="1"/>
      <protection locked="0"/>
    </xf>
    <xf numFmtId="0" fontId="54" fillId="5" borderId="10" xfId="0" applyFont="1" applyFill="1" applyBorder="1" applyAlignment="1" applyProtection="1">
      <alignment horizontal="left" vertical="center" wrapText="1"/>
      <protection locked="0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4" borderId="5" xfId="0" applyFont="1" applyFill="1" applyBorder="1" applyAlignment="1">
      <alignment horizontal="center" vertical="top" wrapText="1"/>
    </xf>
    <xf numFmtId="0" fontId="25" fillId="4" borderId="10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wrapText="1"/>
    </xf>
    <xf numFmtId="0" fontId="32" fillId="4" borderId="7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right" vertical="center"/>
    </xf>
    <xf numFmtId="0" fontId="21" fillId="4" borderId="24" xfId="0" applyFont="1" applyFill="1" applyBorder="1" applyAlignment="1">
      <alignment horizontal="left" vertical="center" wrapText="1"/>
    </xf>
    <xf numFmtId="0" fontId="57" fillId="4" borderId="24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left" wrapText="1"/>
    </xf>
    <xf numFmtId="0" fontId="47" fillId="4" borderId="0" xfId="0" applyFont="1" applyFill="1" applyBorder="1" applyAlignment="1">
      <alignment horizontal="left" vertical="top" wrapText="1"/>
    </xf>
    <xf numFmtId="0" fontId="39" fillId="4" borderId="7" xfId="0" applyFont="1" applyFill="1" applyBorder="1" applyAlignment="1">
      <alignment horizontal="center" vertical="center"/>
    </xf>
    <xf numFmtId="0" fontId="39" fillId="4" borderId="8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58" fillId="5" borderId="0" xfId="0" applyFont="1" applyFill="1" applyBorder="1" applyAlignment="1" applyProtection="1">
      <alignment horizontal="left" vertical="center"/>
      <protection locked="0"/>
    </xf>
    <xf numFmtId="0" fontId="13" fillId="5" borderId="0" xfId="0" applyFont="1" applyFill="1" applyBorder="1" applyAlignment="1" applyProtection="1">
      <alignment horizontal="left" vertical="center"/>
      <protection locked="0"/>
    </xf>
    <xf numFmtId="0" fontId="22" fillId="4" borderId="15" xfId="0" applyFont="1" applyFill="1" applyBorder="1" applyAlignment="1">
      <alignment horizontal="center" vertical="center"/>
    </xf>
  </cellXfs>
  <cellStyles count="10">
    <cellStyle name="Comma" xfId="8" builtinId="3"/>
    <cellStyle name="Comma 2" xfId="3"/>
    <cellStyle name="Currency" xfId="5" builtinId="4"/>
    <cellStyle name="Heading 2" xfId="6" builtinId="17"/>
    <cellStyle name="Heading 3" xfId="4" builtinId="18"/>
    <cellStyle name="Hyperlink" xfId="9" builtinId="8"/>
    <cellStyle name="Normal" xfId="0" builtinId="0"/>
    <cellStyle name="Normal 2" xfId="2"/>
    <cellStyle name="Percent" xfId="1" builtinId="5"/>
    <cellStyle name="Total" xfId="7" builtinId="25"/>
  </cellStyles>
  <dxfs count="0"/>
  <tableStyles count="0" defaultTableStyle="TableStyleMedium2" defaultPivotStyle="PivotStyleLight16"/>
  <colors>
    <mruColors>
      <color rgb="FFEDF1F9"/>
      <color rgb="FFF6FA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1</xdr:row>
      <xdr:rowOff>76199</xdr:rowOff>
    </xdr:from>
    <xdr:to>
      <xdr:col>8</xdr:col>
      <xdr:colOff>57149</xdr:colOff>
      <xdr:row>6</xdr:row>
      <xdr:rowOff>28574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" y="266699"/>
          <a:ext cx="486727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1</xdr:row>
      <xdr:rowOff>28575</xdr:rowOff>
    </xdr:from>
    <xdr:ext cx="4886739" cy="904875"/>
    <xdr:pic>
      <xdr:nvPicPr>
        <xdr:cNvPr id="2" name="Picture 1">
          <a:extLst>
            <a:ext uri="{FF2B5EF4-FFF2-40B4-BE49-F238E27FC236}">
              <a16:creationId xmlns:a16="http://schemas.microsoft.com/office/drawing/2014/main" xmlns="" id="{23B49B45-CBFB-4434-A62D-723715D43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19075"/>
          <a:ext cx="4886739" cy="9048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Programme\Users\EP\AppData\Local\Microsoft\Windows\INetCache\Content.Outlook\2RGWABSN\EPR_Aplication%20form%20LOT2_d3_26042018_introduction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Instructions"/>
      <sheetName val="APPLICATION FORM"/>
      <sheetName val="Sheet3"/>
      <sheetName val="Sheet2"/>
    </sheetNames>
    <sheetDataSet>
      <sheetData sheetId="0"/>
      <sheetData sheetId="1">
        <row r="314">
          <cell r="C314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35"/>
  <sheetViews>
    <sheetView showWhiteSpace="0" view="pageBreakPreview" zoomScaleNormal="86" zoomScaleSheetLayoutView="100" workbookViewId="0">
      <selection activeCell="B13" sqref="B13:H13"/>
    </sheetView>
  </sheetViews>
  <sheetFormatPr defaultColWidth="9.140625" defaultRowHeight="15" x14ac:dyDescent="0.25"/>
  <cols>
    <col min="1" max="5" width="9.140625" style="2"/>
    <col min="6" max="6" width="13.42578125" style="2" customWidth="1"/>
    <col min="7" max="16384" width="9.140625" style="2"/>
  </cols>
  <sheetData>
    <row r="13" spans="2:8" ht="99" customHeight="1" x14ac:dyDescent="0.25">
      <c r="B13" s="226" t="s">
        <v>80</v>
      </c>
      <c r="C13" s="226"/>
      <c r="D13" s="226"/>
      <c r="E13" s="226"/>
      <c r="F13" s="226"/>
      <c r="G13" s="226"/>
      <c r="H13" s="226"/>
    </row>
    <row r="14" spans="2:8" ht="15" customHeight="1" x14ac:dyDescent="0.25">
      <c r="B14" s="5"/>
      <c r="C14" s="5"/>
      <c r="D14" s="5"/>
      <c r="E14" s="5"/>
      <c r="F14" s="5"/>
      <c r="G14" s="5"/>
      <c r="H14" s="5"/>
    </row>
    <row r="15" spans="2:8" ht="15" customHeight="1" x14ac:dyDescent="0.25">
      <c r="B15" s="5"/>
      <c r="C15" s="5"/>
      <c r="D15" s="5"/>
      <c r="E15" s="5"/>
      <c r="F15" s="5"/>
      <c r="G15" s="5"/>
      <c r="H15" s="5"/>
    </row>
    <row r="16" spans="2:8" ht="15" customHeight="1" x14ac:dyDescent="0.25"/>
    <row r="20" spans="2:12" ht="38.25" customHeight="1" x14ac:dyDescent="0.25">
      <c r="C20" s="232" t="s">
        <v>297</v>
      </c>
      <c r="D20" s="232"/>
      <c r="E20" s="232"/>
      <c r="F20" s="232"/>
      <c r="G20" s="232"/>
      <c r="I20" s="3"/>
      <c r="J20" s="3"/>
      <c r="K20" s="3"/>
      <c r="L20" s="3"/>
    </row>
    <row r="21" spans="2:12" ht="19.5" x14ac:dyDescent="0.25">
      <c r="C21" s="232" t="s">
        <v>298</v>
      </c>
      <c r="D21" s="232"/>
      <c r="E21" s="232"/>
      <c r="F21" s="232"/>
      <c r="G21" s="232"/>
    </row>
    <row r="22" spans="2:12" ht="15" customHeight="1" x14ac:dyDescent="0.25">
      <c r="B22" s="227"/>
      <c r="C22" s="227"/>
      <c r="D22" s="227"/>
      <c r="E22" s="227"/>
      <c r="F22" s="227"/>
      <c r="G22" s="227"/>
      <c r="H22" s="227"/>
      <c r="I22" s="4"/>
    </row>
    <row r="23" spans="2:12" ht="43.5" customHeight="1" x14ac:dyDescent="0.25">
      <c r="B23" s="227"/>
      <c r="C23" s="227"/>
      <c r="D23" s="227"/>
      <c r="E23" s="227"/>
      <c r="F23" s="227"/>
      <c r="G23" s="227"/>
      <c r="H23" s="227"/>
      <c r="I23" s="4"/>
    </row>
    <row r="27" spans="2:12" ht="17.25" customHeight="1" x14ac:dyDescent="0.25"/>
    <row r="29" spans="2:12" ht="35.25" customHeight="1" x14ac:dyDescent="0.25"/>
    <row r="30" spans="2:12" ht="17.25" x14ac:dyDescent="0.25">
      <c r="D30" s="231"/>
      <c r="E30" s="231"/>
      <c r="F30" s="231"/>
      <c r="G30" s="231"/>
      <c r="H30" s="231"/>
      <c r="I30" s="231"/>
      <c r="J30" s="231"/>
    </row>
    <row r="33" spans="2:5" ht="15.75" thickBot="1" x14ac:dyDescent="0.3"/>
    <row r="34" spans="2:5" ht="17.25" customHeight="1" thickBot="1" x14ac:dyDescent="0.3">
      <c r="B34" s="228" t="s">
        <v>6</v>
      </c>
      <c r="C34" s="229"/>
      <c r="D34" s="230"/>
      <c r="E34" s="230"/>
    </row>
    <row r="35" spans="2:5" ht="15.75" thickBot="1" x14ac:dyDescent="0.3">
      <c r="B35" s="223" t="s">
        <v>7</v>
      </c>
      <c r="C35" s="224"/>
      <c r="D35" s="224"/>
      <c r="E35" s="225"/>
    </row>
  </sheetData>
  <sheetProtection algorithmName="SHA-512" hashValue="TMC2PWDsJFnHhxETBs7iK5ak0qDpXHsIYncKBxV6pWKxT1efDBrg1TB3jiYtYUCN5fHw3+w6OZJFuhYRtDjtbA==" saltValue="Fn9UcoL3zO+6EVAqPYFhWQ==" spinCount="100000" sheet="1" objects="1" scenarios="1"/>
  <mergeCells count="8">
    <mergeCell ref="B35:E35"/>
    <mergeCell ref="B13:H13"/>
    <mergeCell ref="B22:H23"/>
    <mergeCell ref="B34:C34"/>
    <mergeCell ref="D34:E34"/>
    <mergeCell ref="D30:J30"/>
    <mergeCell ref="C20:G20"/>
    <mergeCell ref="C21:G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WhiteSpace="0" view="pageBreakPreview" zoomScaleNormal="115" zoomScaleSheetLayoutView="100" workbookViewId="0">
      <selection activeCell="B8" sqref="B8:H8"/>
    </sheetView>
  </sheetViews>
  <sheetFormatPr defaultColWidth="9.140625" defaultRowHeight="15" x14ac:dyDescent="0.25"/>
  <cols>
    <col min="1" max="1" width="4.7109375" style="2" customWidth="1"/>
    <col min="2" max="5" width="9.140625" style="2"/>
    <col min="6" max="6" width="13.42578125" style="2" customWidth="1"/>
    <col min="7" max="16384" width="9.140625" style="2"/>
  </cols>
  <sheetData>
    <row r="1" spans="1:9" ht="6" customHeight="1" x14ac:dyDescent="0.25"/>
    <row r="7" spans="1:9" ht="8.4499999999999993" customHeight="1" x14ac:dyDescent="0.25"/>
    <row r="8" spans="1:9" ht="15" customHeight="1" x14ac:dyDescent="0.25">
      <c r="B8" s="234" t="s">
        <v>117</v>
      </c>
      <c r="C8" s="234"/>
      <c r="D8" s="234"/>
      <c r="E8" s="234"/>
      <c r="F8" s="234"/>
      <c r="G8" s="234"/>
      <c r="H8" s="234"/>
    </row>
    <row r="9" spans="1:9" ht="10.5" customHeight="1" x14ac:dyDescent="0.25">
      <c r="B9" s="235" t="s">
        <v>178</v>
      </c>
      <c r="C9" s="235"/>
      <c r="D9" s="235"/>
      <c r="E9" s="235"/>
      <c r="F9" s="235"/>
      <c r="G9" s="235"/>
      <c r="H9" s="235"/>
    </row>
    <row r="10" spans="1:9" ht="18.75" customHeight="1" x14ac:dyDescent="0.25">
      <c r="B10" s="235"/>
      <c r="C10" s="235"/>
      <c r="D10" s="235"/>
      <c r="E10" s="235"/>
      <c r="F10" s="235"/>
      <c r="G10" s="235"/>
      <c r="H10" s="235"/>
    </row>
    <row r="11" spans="1:9" ht="15" customHeight="1" x14ac:dyDescent="0.25">
      <c r="B11" s="235"/>
      <c r="C11" s="235"/>
      <c r="D11" s="235"/>
      <c r="E11" s="235"/>
      <c r="F11" s="235"/>
      <c r="G11" s="235"/>
      <c r="H11" s="235"/>
    </row>
    <row r="12" spans="1:9" ht="15" customHeight="1" x14ac:dyDescent="0.25">
      <c r="B12" s="235"/>
      <c r="C12" s="235"/>
      <c r="D12" s="235"/>
      <c r="E12" s="235"/>
      <c r="F12" s="235"/>
      <c r="G12" s="235"/>
      <c r="H12" s="235"/>
    </row>
    <row r="13" spans="1:9" ht="15" customHeight="1" x14ac:dyDescent="0.25">
      <c r="B13" s="235"/>
      <c r="C13" s="235"/>
      <c r="D13" s="235"/>
      <c r="E13" s="235"/>
      <c r="F13" s="235"/>
      <c r="G13" s="235"/>
      <c r="H13" s="235"/>
    </row>
    <row r="14" spans="1:9" ht="15" customHeight="1" x14ac:dyDescent="0.25">
      <c r="A14" s="30" t="s">
        <v>234</v>
      </c>
      <c r="B14" s="30"/>
      <c r="C14" s="30"/>
      <c r="D14" s="30"/>
    </row>
    <row r="15" spans="1:9" ht="15" customHeight="1" x14ac:dyDescent="0.25">
      <c r="A15" s="27" t="s">
        <v>115</v>
      </c>
      <c r="B15" s="29" t="s">
        <v>241</v>
      </c>
      <c r="C15" s="28"/>
      <c r="D15" s="28"/>
      <c r="E15" s="28"/>
      <c r="F15" s="28"/>
      <c r="G15" s="28"/>
      <c r="I15" s="3"/>
    </row>
    <row r="16" spans="1:9" ht="15" customHeight="1" x14ac:dyDescent="0.25">
      <c r="A16" s="27" t="s">
        <v>115</v>
      </c>
      <c r="B16" s="29" t="s">
        <v>240</v>
      </c>
    </row>
    <row r="17" spans="1:9" ht="15" customHeight="1" x14ac:dyDescent="0.25">
      <c r="A17" s="27" t="s">
        <v>115</v>
      </c>
      <c r="B17" s="29" t="s">
        <v>239</v>
      </c>
      <c r="C17" s="26"/>
      <c r="D17" s="26"/>
      <c r="E17" s="26"/>
      <c r="F17" s="26"/>
      <c r="G17" s="26"/>
      <c r="H17" s="26"/>
      <c r="I17" s="4"/>
    </row>
    <row r="18" spans="1:9" ht="15" customHeight="1" x14ac:dyDescent="0.25">
      <c r="A18" s="27" t="s">
        <v>115</v>
      </c>
      <c r="B18" s="29" t="s">
        <v>238</v>
      </c>
      <c r="C18" s="26"/>
      <c r="D18" s="26"/>
      <c r="E18" s="26"/>
      <c r="F18" s="26"/>
      <c r="G18" s="26"/>
      <c r="H18" s="26"/>
      <c r="I18" s="4"/>
    </row>
    <row r="19" spans="1:9" ht="15" customHeight="1" x14ac:dyDescent="0.25">
      <c r="A19" s="27" t="s">
        <v>115</v>
      </c>
      <c r="B19" s="29" t="s">
        <v>237</v>
      </c>
    </row>
    <row r="20" spans="1:9" ht="15" customHeight="1" x14ac:dyDescent="0.25">
      <c r="A20" s="27" t="s">
        <v>115</v>
      </c>
      <c r="B20" s="29" t="s">
        <v>236</v>
      </c>
    </row>
    <row r="21" spans="1:9" ht="15" customHeight="1" x14ac:dyDescent="0.25">
      <c r="A21" s="27" t="s">
        <v>115</v>
      </c>
      <c r="B21" s="29" t="s">
        <v>235</v>
      </c>
    </row>
    <row r="22" spans="1:9" ht="4.9000000000000004" customHeight="1" x14ac:dyDescent="0.25"/>
    <row r="23" spans="1:9" ht="15" customHeight="1" x14ac:dyDescent="0.25">
      <c r="A23" s="30" t="s">
        <v>116</v>
      </c>
    </row>
    <row r="24" spans="1:9" ht="42" customHeight="1" x14ac:dyDescent="0.25">
      <c r="A24" s="47" t="s">
        <v>115</v>
      </c>
      <c r="B24" s="236" t="s">
        <v>248</v>
      </c>
      <c r="C24" s="236"/>
      <c r="D24" s="236"/>
      <c r="E24" s="236"/>
      <c r="F24" s="236"/>
      <c r="G24" s="236"/>
      <c r="H24" s="236"/>
      <c r="I24" s="236"/>
    </row>
    <row r="25" spans="1:9" ht="26.25" customHeight="1" x14ac:dyDescent="0.25">
      <c r="A25" s="47" t="s">
        <v>115</v>
      </c>
      <c r="B25" s="233" t="s">
        <v>247</v>
      </c>
      <c r="C25" s="233"/>
      <c r="D25" s="233"/>
      <c r="E25" s="233"/>
      <c r="F25" s="233"/>
      <c r="G25" s="233"/>
      <c r="H25" s="233"/>
      <c r="I25" s="233"/>
    </row>
    <row r="26" spans="1:9" ht="42" customHeight="1" x14ac:dyDescent="0.25">
      <c r="A26" s="47" t="s">
        <v>115</v>
      </c>
      <c r="B26" s="233" t="s">
        <v>285</v>
      </c>
      <c r="C26" s="233"/>
      <c r="D26" s="233"/>
      <c r="E26" s="233"/>
      <c r="F26" s="233"/>
      <c r="G26" s="233"/>
      <c r="H26" s="233"/>
      <c r="I26" s="233"/>
    </row>
    <row r="27" spans="1:9" ht="26.25" customHeight="1" x14ac:dyDescent="0.25">
      <c r="A27" s="47" t="s">
        <v>115</v>
      </c>
      <c r="B27" s="233" t="s">
        <v>249</v>
      </c>
      <c r="C27" s="233"/>
      <c r="D27" s="233"/>
      <c r="E27" s="233"/>
      <c r="F27" s="233"/>
      <c r="G27" s="233"/>
      <c r="H27" s="233"/>
      <c r="I27" s="233"/>
    </row>
    <row r="28" spans="1:9" ht="42" customHeight="1" x14ac:dyDescent="0.25">
      <c r="A28" s="47" t="s">
        <v>115</v>
      </c>
      <c r="B28" s="233" t="s">
        <v>286</v>
      </c>
      <c r="C28" s="233"/>
      <c r="D28" s="233"/>
      <c r="E28" s="233"/>
      <c r="F28" s="233"/>
      <c r="G28" s="233"/>
      <c r="H28" s="233"/>
      <c r="I28" s="233"/>
    </row>
    <row r="29" spans="1:9" ht="41.45" customHeight="1" x14ac:dyDescent="0.25">
      <c r="A29" s="47" t="s">
        <v>115</v>
      </c>
      <c r="B29" s="236" t="s">
        <v>287</v>
      </c>
      <c r="C29" s="236"/>
      <c r="D29" s="236"/>
      <c r="E29" s="236"/>
      <c r="F29" s="236"/>
      <c r="G29" s="236"/>
      <c r="H29" s="236"/>
      <c r="I29" s="236"/>
    </row>
    <row r="30" spans="1:9" ht="26.25" customHeight="1" x14ac:dyDescent="0.25">
      <c r="A30" s="47" t="s">
        <v>115</v>
      </c>
      <c r="B30" s="233" t="s">
        <v>195</v>
      </c>
      <c r="C30" s="233"/>
      <c r="D30" s="233"/>
      <c r="E30" s="233"/>
      <c r="F30" s="233"/>
      <c r="G30" s="233"/>
      <c r="H30" s="233"/>
      <c r="I30" s="233"/>
    </row>
    <row r="31" spans="1:9" ht="27.6" customHeight="1" x14ac:dyDescent="0.25">
      <c r="A31" s="47" t="s">
        <v>115</v>
      </c>
      <c r="B31" s="233" t="s">
        <v>305</v>
      </c>
      <c r="C31" s="233"/>
      <c r="D31" s="233"/>
      <c r="E31" s="233"/>
      <c r="F31" s="233"/>
      <c r="G31" s="233"/>
      <c r="H31" s="233"/>
      <c r="I31" s="233"/>
    </row>
    <row r="32" spans="1:9" ht="42" customHeight="1" x14ac:dyDescent="0.25">
      <c r="A32" s="47" t="s">
        <v>115</v>
      </c>
      <c r="B32" s="233" t="s">
        <v>250</v>
      </c>
      <c r="C32" s="233"/>
      <c r="D32" s="233"/>
      <c r="E32" s="233"/>
      <c r="F32" s="233"/>
      <c r="G32" s="233"/>
      <c r="H32" s="233"/>
      <c r="I32" s="233"/>
    </row>
    <row r="33" spans="1:12" ht="30" customHeight="1" x14ac:dyDescent="0.25">
      <c r="A33" s="47" t="s">
        <v>115</v>
      </c>
      <c r="B33" s="233" t="s">
        <v>309</v>
      </c>
      <c r="C33" s="233"/>
      <c r="D33" s="233"/>
      <c r="E33" s="233"/>
      <c r="F33" s="233"/>
      <c r="G33" s="233"/>
      <c r="H33" s="233"/>
      <c r="I33" s="233"/>
    </row>
    <row r="34" spans="1:12" ht="39.75" customHeight="1" x14ac:dyDescent="0.25">
      <c r="A34" s="47" t="s">
        <v>115</v>
      </c>
      <c r="B34" s="233" t="s">
        <v>300</v>
      </c>
      <c r="C34" s="233"/>
      <c r="D34" s="233"/>
      <c r="E34" s="233"/>
      <c r="F34" s="233"/>
      <c r="G34" s="233"/>
      <c r="H34" s="233"/>
      <c r="I34" s="233"/>
    </row>
    <row r="35" spans="1:12" ht="28.5" customHeight="1" x14ac:dyDescent="0.25">
      <c r="A35" s="47" t="s">
        <v>115</v>
      </c>
      <c r="B35" s="233" t="s">
        <v>283</v>
      </c>
      <c r="C35" s="233"/>
      <c r="D35" s="233"/>
      <c r="E35" s="233"/>
      <c r="F35" s="233"/>
      <c r="G35" s="233"/>
      <c r="H35" s="233"/>
      <c r="I35" s="233"/>
    </row>
    <row r="36" spans="1:12" ht="27.75" customHeight="1" x14ac:dyDescent="0.25">
      <c r="A36" s="47" t="s">
        <v>115</v>
      </c>
      <c r="B36" s="238" t="s">
        <v>284</v>
      </c>
      <c r="C36" s="238"/>
      <c r="D36" s="238"/>
      <c r="E36" s="238"/>
      <c r="F36" s="238"/>
      <c r="G36" s="238"/>
      <c r="H36" s="238"/>
      <c r="I36" s="238"/>
      <c r="J36" s="160"/>
      <c r="K36" s="160"/>
      <c r="L36" s="160"/>
    </row>
    <row r="37" spans="1:12" x14ac:dyDescent="0.25">
      <c r="A37" s="237" t="s">
        <v>190</v>
      </c>
      <c r="B37" s="237"/>
      <c r="C37" s="237"/>
      <c r="D37" s="237"/>
      <c r="E37" s="237"/>
      <c r="F37" s="237"/>
      <c r="G37" s="237"/>
      <c r="H37" s="237"/>
      <c r="I37" s="237"/>
    </row>
  </sheetData>
  <sheetProtection algorithmName="SHA-512" hashValue="kCiNAUt1V08NCTbZNoAV3+zL4pSJ84dfxCHz7yYCOmSiSHN+Ht++5U67nT3cKjIT8LAQNLaEJIrX5NsC4qCFXg==" saltValue="pDIJm0E5w4r0CvorBA1usA==" spinCount="100000" sheet="1" objects="1" scenarios="1"/>
  <mergeCells count="16">
    <mergeCell ref="A37:I37"/>
    <mergeCell ref="B28:I28"/>
    <mergeCell ref="B29:I29"/>
    <mergeCell ref="B30:I30"/>
    <mergeCell ref="B32:I32"/>
    <mergeCell ref="B34:I34"/>
    <mergeCell ref="B35:I35"/>
    <mergeCell ref="B36:I36"/>
    <mergeCell ref="B31:I31"/>
    <mergeCell ref="B33:I33"/>
    <mergeCell ref="B27:I27"/>
    <mergeCell ref="B8:H8"/>
    <mergeCell ref="B9:H13"/>
    <mergeCell ref="B24:I24"/>
    <mergeCell ref="B25:I25"/>
    <mergeCell ref="B26:I26"/>
  </mergeCells>
  <pageMargins left="0.70866141732283472" right="0.70866141732283472" top="0.74803149606299213" bottom="0.74803149606299213" header="0.31496062992125984" footer="0.31496062992125984"/>
  <pageSetup paperSize="9" scale="9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view="pageBreakPreview" zoomScaleNormal="100" zoomScaleSheetLayoutView="100" zoomScalePageLayoutView="85" workbookViewId="0">
      <selection activeCell="C37" sqref="C37:D37"/>
    </sheetView>
  </sheetViews>
  <sheetFormatPr defaultColWidth="9.140625" defaultRowHeight="15" x14ac:dyDescent="0.25"/>
  <cols>
    <col min="1" max="1" width="5.28515625" style="118" customWidth="1"/>
    <col min="2" max="2" width="69.85546875" style="2" customWidth="1"/>
    <col min="3" max="8" width="14.42578125" style="2" customWidth="1"/>
    <col min="9" max="16384" width="9.140625" style="2"/>
  </cols>
  <sheetData>
    <row r="1" spans="1:8" ht="21" customHeight="1" x14ac:dyDescent="0.3">
      <c r="A1" s="115"/>
      <c r="B1" s="61" t="s">
        <v>98</v>
      </c>
      <c r="C1" s="62"/>
      <c r="D1" s="62"/>
      <c r="E1" s="62"/>
      <c r="F1" s="62"/>
      <c r="G1" s="62"/>
      <c r="H1" s="63"/>
    </row>
    <row r="2" spans="1:8" ht="17.100000000000001" customHeight="1" x14ac:dyDescent="0.25">
      <c r="A2" s="116">
        <v>1</v>
      </c>
      <c r="B2" s="32" t="s">
        <v>8</v>
      </c>
      <c r="C2" s="280"/>
      <c r="D2" s="276"/>
      <c r="E2" s="276"/>
      <c r="F2" s="276"/>
      <c r="G2" s="276"/>
      <c r="H2" s="277"/>
    </row>
    <row r="3" spans="1:8" ht="17.100000000000001" customHeight="1" x14ac:dyDescent="0.25">
      <c r="A3" s="116">
        <v>2</v>
      </c>
      <c r="B3" s="32" t="s">
        <v>9</v>
      </c>
      <c r="C3" s="281"/>
      <c r="D3" s="282"/>
      <c r="E3" s="282"/>
      <c r="F3" s="282"/>
      <c r="G3" s="282"/>
      <c r="H3" s="283"/>
    </row>
    <row r="4" spans="1:8" ht="17.100000000000001" customHeight="1" x14ac:dyDescent="0.25">
      <c r="A4" s="116">
        <v>3</v>
      </c>
      <c r="B4" s="32" t="s">
        <v>91</v>
      </c>
      <c r="C4" s="280"/>
      <c r="D4" s="276"/>
      <c r="E4" s="276"/>
      <c r="F4" s="276"/>
      <c r="G4" s="276"/>
      <c r="H4" s="277"/>
    </row>
    <row r="5" spans="1:8" ht="17.100000000000001" customHeight="1" x14ac:dyDescent="0.25">
      <c r="A5" s="249">
        <v>4</v>
      </c>
      <c r="B5" s="57" t="s">
        <v>10</v>
      </c>
      <c r="C5" s="263" t="s">
        <v>13</v>
      </c>
      <c r="D5" s="263"/>
      <c r="E5" s="202"/>
      <c r="F5" s="263" t="s">
        <v>14</v>
      </c>
      <c r="G5" s="263"/>
      <c r="H5" s="203"/>
    </row>
    <row r="6" spans="1:8" ht="17.100000000000001" customHeight="1" x14ac:dyDescent="0.25">
      <c r="A6" s="251"/>
      <c r="B6" s="58" t="s">
        <v>155</v>
      </c>
      <c r="C6" s="263" t="s">
        <v>11</v>
      </c>
      <c r="D6" s="263"/>
      <c r="E6" s="202"/>
      <c r="F6" s="263" t="s">
        <v>12</v>
      </c>
      <c r="G6" s="263"/>
      <c r="H6" s="203"/>
    </row>
    <row r="7" spans="1:8" ht="17.100000000000001" customHeight="1" x14ac:dyDescent="0.25">
      <c r="A7" s="116">
        <v>5</v>
      </c>
      <c r="B7" s="34" t="s">
        <v>251</v>
      </c>
      <c r="C7" s="280"/>
      <c r="D7" s="276"/>
      <c r="E7" s="276"/>
      <c r="F7" s="276"/>
      <c r="G7" s="276"/>
      <c r="H7" s="277"/>
    </row>
    <row r="8" spans="1:8" ht="17.100000000000001" customHeight="1" x14ac:dyDescent="0.25">
      <c r="A8" s="249">
        <v>6</v>
      </c>
      <c r="B8" s="32" t="s">
        <v>16</v>
      </c>
      <c r="C8" s="274"/>
      <c r="D8" s="274"/>
      <c r="E8" s="134" t="s">
        <v>197</v>
      </c>
      <c r="F8" s="197"/>
      <c r="G8" s="128" t="s">
        <v>196</v>
      </c>
      <c r="H8" s="197"/>
    </row>
    <row r="9" spans="1:8" ht="17.100000000000001" customHeight="1" x14ac:dyDescent="0.25">
      <c r="A9" s="250"/>
      <c r="B9" s="32" t="s">
        <v>15</v>
      </c>
      <c r="C9" s="275"/>
      <c r="D9" s="276"/>
      <c r="E9" s="276"/>
      <c r="F9" s="276"/>
      <c r="G9" s="276"/>
      <c r="H9" s="277"/>
    </row>
    <row r="10" spans="1:8" ht="17.100000000000001" customHeight="1" x14ac:dyDescent="0.25">
      <c r="A10" s="250"/>
      <c r="B10" s="135" t="s">
        <v>213</v>
      </c>
      <c r="C10" s="274"/>
      <c r="D10" s="274"/>
      <c r="E10" s="35" t="s">
        <v>20</v>
      </c>
      <c r="F10" s="197"/>
      <c r="G10" s="35" t="s">
        <v>79</v>
      </c>
      <c r="H10" s="197"/>
    </row>
    <row r="11" spans="1:8" ht="17.100000000000001" customHeight="1" x14ac:dyDescent="0.25">
      <c r="A11" s="250"/>
      <c r="B11" s="135" t="s">
        <v>213</v>
      </c>
      <c r="C11" s="280"/>
      <c r="D11" s="277"/>
      <c r="E11" s="129" t="s">
        <v>20</v>
      </c>
      <c r="F11" s="197"/>
      <c r="G11" s="129" t="s">
        <v>79</v>
      </c>
      <c r="H11" s="197"/>
    </row>
    <row r="12" spans="1:8" ht="17.100000000000001" customHeight="1" x14ac:dyDescent="0.25">
      <c r="A12" s="250"/>
      <c r="B12" s="135" t="s">
        <v>213</v>
      </c>
      <c r="C12" s="280"/>
      <c r="D12" s="277"/>
      <c r="E12" s="131" t="s">
        <v>20</v>
      </c>
      <c r="F12" s="197"/>
      <c r="G12" s="131" t="s">
        <v>79</v>
      </c>
      <c r="H12" s="197"/>
    </row>
    <row r="13" spans="1:8" ht="17.100000000000001" customHeight="1" x14ac:dyDescent="0.25">
      <c r="A13" s="250"/>
      <c r="B13" s="135" t="s">
        <v>213</v>
      </c>
      <c r="C13" s="280"/>
      <c r="D13" s="277"/>
      <c r="E13" s="131" t="s">
        <v>20</v>
      </c>
      <c r="F13" s="197"/>
      <c r="G13" s="131" t="s">
        <v>79</v>
      </c>
      <c r="H13" s="197"/>
    </row>
    <row r="14" spans="1:8" ht="17.100000000000001" customHeight="1" x14ac:dyDescent="0.25">
      <c r="A14" s="250"/>
      <c r="B14" s="32" t="s">
        <v>17</v>
      </c>
      <c r="C14" s="274"/>
      <c r="D14" s="274"/>
      <c r="E14" s="35" t="s">
        <v>20</v>
      </c>
      <c r="F14" s="197"/>
      <c r="G14" s="35" t="s">
        <v>79</v>
      </c>
      <c r="H14" s="197"/>
    </row>
    <row r="15" spans="1:8" ht="31.5" x14ac:dyDescent="0.25">
      <c r="A15" s="250"/>
      <c r="B15" s="32" t="s">
        <v>18</v>
      </c>
      <c r="C15" s="36" t="s">
        <v>21</v>
      </c>
      <c r="D15" s="278"/>
      <c r="E15" s="278"/>
      <c r="F15" s="35" t="s">
        <v>22</v>
      </c>
      <c r="G15" s="278"/>
      <c r="H15" s="278"/>
    </row>
    <row r="16" spans="1:8" ht="31.5" x14ac:dyDescent="0.25">
      <c r="A16" s="251"/>
      <c r="B16" s="32" t="s">
        <v>19</v>
      </c>
      <c r="C16" s="36" t="s">
        <v>21</v>
      </c>
      <c r="D16" s="279"/>
      <c r="E16" s="278"/>
      <c r="F16" s="35" t="s">
        <v>22</v>
      </c>
      <c r="G16" s="279"/>
      <c r="H16" s="278"/>
    </row>
    <row r="17" spans="1:8" ht="124.5" customHeight="1" x14ac:dyDescent="0.25">
      <c r="A17" s="116">
        <v>7</v>
      </c>
      <c r="B17" s="37" t="s">
        <v>156</v>
      </c>
      <c r="C17" s="246"/>
      <c r="D17" s="247"/>
      <c r="E17" s="247"/>
      <c r="F17" s="247"/>
      <c r="G17" s="247"/>
      <c r="H17" s="248"/>
    </row>
    <row r="18" spans="1:8" ht="15" customHeight="1" x14ac:dyDescent="0.25">
      <c r="A18" s="117"/>
      <c r="C18" s="16"/>
      <c r="D18" s="16"/>
      <c r="E18" s="16"/>
      <c r="F18" s="16"/>
      <c r="G18" s="16"/>
      <c r="H18" s="16"/>
    </row>
    <row r="19" spans="1:8" ht="21" customHeight="1" x14ac:dyDescent="0.3">
      <c r="A19" s="115"/>
      <c r="B19" s="61" t="s">
        <v>23</v>
      </c>
      <c r="C19" s="62"/>
      <c r="D19" s="62"/>
      <c r="E19" s="62"/>
      <c r="F19" s="62"/>
      <c r="G19" s="62"/>
      <c r="H19" s="63"/>
    </row>
    <row r="20" spans="1:8" ht="17.100000000000001" customHeight="1" x14ac:dyDescent="0.25">
      <c r="A20" s="249">
        <v>8</v>
      </c>
      <c r="B20" s="38" t="s">
        <v>96</v>
      </c>
      <c r="C20" s="257">
        <v>2015</v>
      </c>
      <c r="D20" s="259"/>
      <c r="E20" s="257">
        <v>2016</v>
      </c>
      <c r="F20" s="259"/>
      <c r="G20" s="257">
        <v>2017</v>
      </c>
      <c r="H20" s="259"/>
    </row>
    <row r="21" spans="1:8" ht="17.100000000000001" customHeight="1" x14ac:dyDescent="0.25">
      <c r="A21" s="250"/>
      <c r="B21" s="37" t="s">
        <v>299</v>
      </c>
      <c r="C21" s="268"/>
      <c r="D21" s="269"/>
      <c r="E21" s="268"/>
      <c r="F21" s="269"/>
      <c r="G21" s="268"/>
      <c r="H21" s="269"/>
    </row>
    <row r="22" spans="1:8" ht="17.100000000000001" customHeight="1" x14ac:dyDescent="0.25">
      <c r="A22" s="250"/>
      <c r="B22" s="37" t="s">
        <v>120</v>
      </c>
      <c r="C22" s="268"/>
      <c r="D22" s="269"/>
      <c r="E22" s="268"/>
      <c r="F22" s="269"/>
      <c r="G22" s="268"/>
      <c r="H22" s="269"/>
    </row>
    <row r="23" spans="1:8" ht="17.100000000000001" customHeight="1" x14ac:dyDescent="0.25">
      <c r="A23" s="250"/>
      <c r="B23" s="37" t="s">
        <v>121</v>
      </c>
      <c r="C23" s="268"/>
      <c r="D23" s="269"/>
      <c r="E23" s="268"/>
      <c r="F23" s="269"/>
      <c r="G23" s="268"/>
      <c r="H23" s="269"/>
    </row>
    <row r="24" spans="1:8" ht="17.100000000000001" customHeight="1" x14ac:dyDescent="0.25">
      <c r="A24" s="250"/>
      <c r="B24" s="37" t="s">
        <v>118</v>
      </c>
      <c r="C24" s="268"/>
      <c r="D24" s="269"/>
      <c r="E24" s="268"/>
      <c r="F24" s="269"/>
      <c r="G24" s="268"/>
      <c r="H24" s="269"/>
    </row>
    <row r="25" spans="1:8" ht="31.5" x14ac:dyDescent="0.25">
      <c r="A25" s="250"/>
      <c r="B25" s="37" t="s">
        <v>274</v>
      </c>
      <c r="C25" s="272"/>
      <c r="D25" s="273"/>
      <c r="E25" s="272"/>
      <c r="F25" s="273"/>
      <c r="G25" s="272"/>
      <c r="H25" s="273"/>
    </row>
    <row r="26" spans="1:8" ht="47.25" x14ac:dyDescent="0.25">
      <c r="A26" s="250"/>
      <c r="B26" s="37" t="s">
        <v>275</v>
      </c>
      <c r="C26" s="268"/>
      <c r="D26" s="269"/>
      <c r="E26" s="268"/>
      <c r="F26" s="269"/>
      <c r="G26" s="268"/>
      <c r="H26" s="269"/>
    </row>
    <row r="27" spans="1:8" ht="17.100000000000001" customHeight="1" x14ac:dyDescent="0.25">
      <c r="A27" s="125"/>
      <c r="B27" s="213" t="s">
        <v>306</v>
      </c>
      <c r="C27" s="137"/>
      <c r="D27" s="137"/>
      <c r="E27" s="137"/>
      <c r="F27" s="137"/>
      <c r="G27" s="137"/>
      <c r="H27" s="137"/>
    </row>
    <row r="28" spans="1:8" ht="17.100000000000001" customHeight="1" x14ac:dyDescent="0.25">
      <c r="A28" s="249">
        <v>9</v>
      </c>
      <c r="B28" s="133" t="s">
        <v>96</v>
      </c>
      <c r="C28" s="257">
        <v>2016</v>
      </c>
      <c r="D28" s="259"/>
      <c r="E28" s="257">
        <v>2017</v>
      </c>
      <c r="F28" s="259"/>
      <c r="G28" s="257">
        <v>2018</v>
      </c>
      <c r="H28" s="259"/>
    </row>
    <row r="29" spans="1:8" ht="17.100000000000001" customHeight="1" x14ac:dyDescent="0.25">
      <c r="A29" s="251"/>
      <c r="B29" s="136" t="s">
        <v>119</v>
      </c>
      <c r="C29" s="270"/>
      <c r="D29" s="271"/>
      <c r="E29" s="270"/>
      <c r="F29" s="271"/>
      <c r="G29" s="270"/>
      <c r="H29" s="271"/>
    </row>
    <row r="30" spans="1:8" ht="15" customHeight="1" x14ac:dyDescent="0.25"/>
    <row r="31" spans="1:8" ht="21" customHeight="1" x14ac:dyDescent="0.3">
      <c r="A31" s="115"/>
      <c r="B31" s="61" t="s">
        <v>103</v>
      </c>
      <c r="C31" s="62"/>
      <c r="D31" s="62"/>
      <c r="E31" s="62"/>
      <c r="F31" s="62"/>
      <c r="G31" s="62"/>
      <c r="H31" s="63"/>
    </row>
    <row r="32" spans="1:8" ht="126" x14ac:dyDescent="0.25">
      <c r="A32" s="116">
        <v>10</v>
      </c>
      <c r="B32" s="40" t="s">
        <v>131</v>
      </c>
      <c r="C32" s="244"/>
      <c r="D32" s="244"/>
      <c r="E32" s="244"/>
      <c r="F32" s="244"/>
      <c r="G32" s="244"/>
      <c r="H32" s="244"/>
    </row>
    <row r="33" spans="1:8" ht="52.5" customHeight="1" x14ac:dyDescent="0.25">
      <c r="A33" s="249">
        <v>11</v>
      </c>
      <c r="B33" s="252" t="s">
        <v>252</v>
      </c>
      <c r="C33" s="263" t="s">
        <v>157</v>
      </c>
      <c r="D33" s="263"/>
      <c r="E33" s="33" t="s">
        <v>0</v>
      </c>
      <c r="F33" s="33" t="s">
        <v>92</v>
      </c>
      <c r="G33" s="33" t="s">
        <v>104</v>
      </c>
      <c r="H33" s="64" t="s">
        <v>93</v>
      </c>
    </row>
    <row r="34" spans="1:8" ht="17.100000000000001" customHeight="1" x14ac:dyDescent="0.25">
      <c r="A34" s="250"/>
      <c r="B34" s="253"/>
      <c r="C34" s="243"/>
      <c r="D34" s="243"/>
      <c r="E34" s="204"/>
      <c r="F34" s="205"/>
      <c r="G34" s="206"/>
      <c r="H34" s="207"/>
    </row>
    <row r="35" spans="1:8" ht="15.75" x14ac:dyDescent="0.25">
      <c r="A35" s="250"/>
      <c r="B35" s="253"/>
      <c r="C35" s="243"/>
      <c r="D35" s="243"/>
      <c r="E35" s="204"/>
      <c r="F35" s="205"/>
      <c r="G35" s="206"/>
      <c r="H35" s="206"/>
    </row>
    <row r="36" spans="1:8" ht="15.75" x14ac:dyDescent="0.25">
      <c r="A36" s="250"/>
      <c r="B36" s="253"/>
      <c r="C36" s="239"/>
      <c r="D36" s="240"/>
      <c r="E36" s="222"/>
      <c r="F36" s="205"/>
      <c r="G36" s="206"/>
      <c r="H36" s="206"/>
    </row>
    <row r="37" spans="1:8" ht="15.75" x14ac:dyDescent="0.25">
      <c r="A37" s="250"/>
      <c r="B37" s="253"/>
      <c r="C37" s="239"/>
      <c r="D37" s="240"/>
      <c r="E37" s="222"/>
      <c r="F37" s="205"/>
      <c r="G37" s="206"/>
      <c r="H37" s="206"/>
    </row>
    <row r="38" spans="1:8" ht="15.75" x14ac:dyDescent="0.25">
      <c r="A38" s="250"/>
      <c r="B38" s="253"/>
      <c r="C38" s="239"/>
      <c r="D38" s="240"/>
      <c r="E38" s="222"/>
      <c r="F38" s="205"/>
      <c r="G38" s="206"/>
      <c r="H38" s="206"/>
    </row>
    <row r="39" spans="1:8" ht="15.75" x14ac:dyDescent="0.25">
      <c r="A39" s="250"/>
      <c r="B39" s="253"/>
      <c r="C39" s="239"/>
      <c r="D39" s="240"/>
      <c r="E39" s="222"/>
      <c r="F39" s="205"/>
      <c r="G39" s="206"/>
      <c r="H39" s="206"/>
    </row>
    <row r="40" spans="1:8" ht="15.75" x14ac:dyDescent="0.25">
      <c r="A40" s="250"/>
      <c r="B40" s="253"/>
      <c r="C40" s="239"/>
      <c r="D40" s="240"/>
      <c r="E40" s="222"/>
      <c r="F40" s="205"/>
      <c r="G40" s="206"/>
      <c r="H40" s="206"/>
    </row>
    <row r="41" spans="1:8" ht="15.75" x14ac:dyDescent="0.25">
      <c r="A41" s="250"/>
      <c r="B41" s="253"/>
      <c r="C41" s="243"/>
      <c r="D41" s="243"/>
      <c r="E41" s="204"/>
      <c r="F41" s="205"/>
      <c r="G41" s="206"/>
      <c r="H41" s="207"/>
    </row>
    <row r="42" spans="1:8" ht="17.100000000000001" customHeight="1" x14ac:dyDescent="0.25">
      <c r="A42" s="250"/>
      <c r="B42" s="253"/>
      <c r="C42" s="243"/>
      <c r="D42" s="243"/>
      <c r="E42" s="204"/>
      <c r="F42" s="205"/>
      <c r="G42" s="206"/>
      <c r="H42" s="207"/>
    </row>
    <row r="43" spans="1:8" ht="17.100000000000001" customHeight="1" x14ac:dyDescent="0.25">
      <c r="A43" s="251"/>
      <c r="B43" s="254"/>
      <c r="C43" s="243"/>
      <c r="D43" s="243"/>
      <c r="E43" s="204"/>
      <c r="F43" s="205"/>
      <c r="G43" s="206"/>
      <c r="H43" s="207"/>
    </row>
    <row r="44" spans="1:8" ht="42.6" customHeight="1" x14ac:dyDescent="0.25">
      <c r="A44" s="249">
        <v>12</v>
      </c>
      <c r="B44" s="252" t="s">
        <v>159</v>
      </c>
      <c r="C44" s="263" t="s">
        <v>198</v>
      </c>
      <c r="D44" s="263"/>
      <c r="E44" s="33" t="s">
        <v>158</v>
      </c>
      <c r="F44" s="33" t="s">
        <v>177</v>
      </c>
      <c r="G44" s="41" t="s">
        <v>288</v>
      </c>
      <c r="H44" s="41" t="s">
        <v>93</v>
      </c>
    </row>
    <row r="45" spans="1:8" ht="17.100000000000001" customHeight="1" x14ac:dyDescent="0.25">
      <c r="A45" s="250"/>
      <c r="B45" s="253"/>
      <c r="C45" s="243"/>
      <c r="D45" s="243"/>
      <c r="E45" s="208"/>
      <c r="F45" s="209"/>
      <c r="G45" s="210"/>
      <c r="H45" s="209"/>
    </row>
    <row r="46" spans="1:8" ht="17.100000000000001" customHeight="1" x14ac:dyDescent="0.25">
      <c r="A46" s="250"/>
      <c r="B46" s="253"/>
      <c r="C46" s="243"/>
      <c r="D46" s="243"/>
      <c r="E46" s="208"/>
      <c r="F46" s="209"/>
      <c r="G46" s="210"/>
      <c r="H46" s="209"/>
    </row>
    <row r="47" spans="1:8" ht="17.100000000000001" customHeight="1" x14ac:dyDescent="0.25">
      <c r="A47" s="250"/>
      <c r="B47" s="253"/>
      <c r="C47" s="239"/>
      <c r="D47" s="240"/>
      <c r="E47" s="208"/>
      <c r="F47" s="209"/>
      <c r="G47" s="210"/>
      <c r="H47" s="209"/>
    </row>
    <row r="48" spans="1:8" ht="17.100000000000001" customHeight="1" x14ac:dyDescent="0.25">
      <c r="A48" s="250"/>
      <c r="B48" s="253"/>
      <c r="C48" s="239"/>
      <c r="D48" s="240"/>
      <c r="E48" s="208"/>
      <c r="F48" s="209"/>
      <c r="G48" s="210"/>
      <c r="H48" s="209"/>
    </row>
    <row r="49" spans="1:8" ht="17.100000000000001" customHeight="1" x14ac:dyDescent="0.25">
      <c r="A49" s="250"/>
      <c r="B49" s="253"/>
      <c r="C49" s="239"/>
      <c r="D49" s="240"/>
      <c r="E49" s="208"/>
      <c r="F49" s="209"/>
      <c r="G49" s="210"/>
      <c r="H49" s="209"/>
    </row>
    <row r="50" spans="1:8" ht="17.100000000000001" customHeight="1" x14ac:dyDescent="0.25">
      <c r="A50" s="250"/>
      <c r="B50" s="253"/>
      <c r="C50" s="239"/>
      <c r="D50" s="240"/>
      <c r="E50" s="208"/>
      <c r="F50" s="209"/>
      <c r="G50" s="210"/>
      <c r="H50" s="209"/>
    </row>
    <row r="51" spans="1:8" ht="17.100000000000001" customHeight="1" x14ac:dyDescent="0.25">
      <c r="A51" s="250"/>
      <c r="B51" s="253"/>
      <c r="C51" s="239"/>
      <c r="D51" s="240"/>
      <c r="E51" s="208"/>
      <c r="F51" s="209"/>
      <c r="G51" s="210"/>
      <c r="H51" s="209"/>
    </row>
    <row r="52" spans="1:8" ht="17.100000000000001" customHeight="1" x14ac:dyDescent="0.25">
      <c r="A52" s="250"/>
      <c r="B52" s="253"/>
      <c r="C52" s="243"/>
      <c r="D52" s="243"/>
      <c r="E52" s="208"/>
      <c r="F52" s="209"/>
      <c r="G52" s="210"/>
      <c r="H52" s="209"/>
    </row>
    <row r="53" spans="1:8" ht="17.100000000000001" customHeight="1" x14ac:dyDescent="0.25">
      <c r="A53" s="250"/>
      <c r="B53" s="253"/>
      <c r="C53" s="243"/>
      <c r="D53" s="243"/>
      <c r="E53" s="208"/>
      <c r="F53" s="209"/>
      <c r="G53" s="210"/>
      <c r="H53" s="209"/>
    </row>
    <row r="54" spans="1:8" ht="17.100000000000001" customHeight="1" x14ac:dyDescent="0.25">
      <c r="A54" s="251"/>
      <c r="B54" s="254"/>
      <c r="C54" s="243"/>
      <c r="D54" s="243"/>
      <c r="E54" s="208"/>
      <c r="F54" s="209"/>
      <c r="G54" s="210"/>
      <c r="H54" s="209"/>
    </row>
    <row r="55" spans="1:8" ht="46.5" customHeight="1" x14ac:dyDescent="0.25">
      <c r="A55" s="249">
        <v>13</v>
      </c>
      <c r="B55" s="252" t="s">
        <v>276</v>
      </c>
      <c r="C55" s="263" t="s">
        <v>198</v>
      </c>
      <c r="D55" s="263"/>
      <c r="E55" s="130" t="s">
        <v>158</v>
      </c>
      <c r="F55" s="264" t="s">
        <v>177</v>
      </c>
      <c r="G55" s="265"/>
      <c r="H55" s="41" t="s">
        <v>253</v>
      </c>
    </row>
    <row r="56" spans="1:8" ht="17.100000000000001" customHeight="1" x14ac:dyDescent="0.25">
      <c r="A56" s="250"/>
      <c r="B56" s="253"/>
      <c r="C56" s="243"/>
      <c r="D56" s="243"/>
      <c r="E56" s="208"/>
      <c r="F56" s="266"/>
      <c r="G56" s="267"/>
      <c r="H56" s="211"/>
    </row>
    <row r="57" spans="1:8" ht="17.100000000000001" customHeight="1" x14ac:dyDescent="0.25">
      <c r="A57" s="250"/>
      <c r="B57" s="253"/>
      <c r="C57" s="243"/>
      <c r="D57" s="243"/>
      <c r="E57" s="208"/>
      <c r="F57" s="266"/>
      <c r="G57" s="267"/>
      <c r="H57" s="211"/>
    </row>
    <row r="58" spans="1:8" ht="17.100000000000001" customHeight="1" x14ac:dyDescent="0.25">
      <c r="A58" s="250"/>
      <c r="B58" s="253"/>
      <c r="C58" s="239"/>
      <c r="D58" s="240"/>
      <c r="E58" s="208"/>
      <c r="F58" s="218"/>
      <c r="G58" s="219"/>
      <c r="H58" s="211"/>
    </row>
    <row r="59" spans="1:8" ht="17.100000000000001" customHeight="1" x14ac:dyDescent="0.25">
      <c r="A59" s="250"/>
      <c r="B59" s="253"/>
      <c r="C59" s="239"/>
      <c r="D59" s="240"/>
      <c r="E59" s="208"/>
      <c r="F59" s="218"/>
      <c r="G59" s="219"/>
      <c r="H59" s="211"/>
    </row>
    <row r="60" spans="1:8" ht="17.100000000000001" customHeight="1" x14ac:dyDescent="0.25">
      <c r="A60" s="250"/>
      <c r="B60" s="253"/>
      <c r="C60" s="239"/>
      <c r="D60" s="240"/>
      <c r="E60" s="208"/>
      <c r="F60" s="218"/>
      <c r="G60" s="219"/>
      <c r="H60" s="211"/>
    </row>
    <row r="61" spans="1:8" ht="17.100000000000001" customHeight="1" x14ac:dyDescent="0.25">
      <c r="A61" s="250"/>
      <c r="B61" s="253"/>
      <c r="C61" s="239"/>
      <c r="D61" s="240"/>
      <c r="E61" s="208"/>
      <c r="F61" s="218"/>
      <c r="G61" s="219"/>
      <c r="H61" s="211"/>
    </row>
    <row r="62" spans="1:8" ht="17.100000000000001" customHeight="1" x14ac:dyDescent="0.25">
      <c r="A62" s="250"/>
      <c r="B62" s="253"/>
      <c r="C62" s="239"/>
      <c r="D62" s="240"/>
      <c r="E62" s="208"/>
      <c r="F62" s="218"/>
      <c r="G62" s="219"/>
      <c r="H62" s="211"/>
    </row>
    <row r="63" spans="1:8" ht="15.75" x14ac:dyDescent="0.25">
      <c r="A63" s="250"/>
      <c r="B63" s="253"/>
      <c r="C63" s="243"/>
      <c r="D63" s="243"/>
      <c r="E63" s="208"/>
      <c r="F63" s="266"/>
      <c r="G63" s="267"/>
      <c r="H63" s="211"/>
    </row>
    <row r="64" spans="1:8" ht="17.100000000000001" customHeight="1" x14ac:dyDescent="0.25">
      <c r="A64" s="250"/>
      <c r="B64" s="253"/>
      <c r="C64" s="243"/>
      <c r="D64" s="243"/>
      <c r="E64" s="208"/>
      <c r="F64" s="266"/>
      <c r="G64" s="267"/>
      <c r="H64" s="211"/>
    </row>
    <row r="65" spans="1:8" ht="17.100000000000001" customHeight="1" x14ac:dyDescent="0.25">
      <c r="A65" s="251"/>
      <c r="B65" s="254"/>
      <c r="C65" s="243"/>
      <c r="D65" s="243"/>
      <c r="E65" s="208"/>
      <c r="F65" s="266"/>
      <c r="G65" s="267"/>
      <c r="H65" s="211"/>
    </row>
    <row r="66" spans="1:8" ht="55.5" customHeight="1" x14ac:dyDescent="0.25">
      <c r="A66" s="249">
        <v>14</v>
      </c>
      <c r="B66" s="252" t="s">
        <v>277</v>
      </c>
      <c r="C66" s="257" t="s">
        <v>214</v>
      </c>
      <c r="D66" s="258"/>
      <c r="E66" s="259"/>
      <c r="F66" s="264" t="s">
        <v>177</v>
      </c>
      <c r="G66" s="265"/>
      <c r="H66" s="41" t="s">
        <v>253</v>
      </c>
    </row>
    <row r="67" spans="1:8" ht="17.100000000000001" customHeight="1" x14ac:dyDescent="0.25">
      <c r="A67" s="250"/>
      <c r="B67" s="253"/>
      <c r="C67" s="260"/>
      <c r="D67" s="261"/>
      <c r="E67" s="262"/>
      <c r="F67" s="255"/>
      <c r="G67" s="256"/>
      <c r="H67" s="212"/>
    </row>
    <row r="68" spans="1:8" ht="17.100000000000001" customHeight="1" x14ac:dyDescent="0.25">
      <c r="A68" s="250"/>
      <c r="B68" s="253"/>
      <c r="C68" s="260"/>
      <c r="D68" s="261"/>
      <c r="E68" s="262"/>
      <c r="F68" s="255"/>
      <c r="G68" s="256"/>
      <c r="H68" s="212"/>
    </row>
    <row r="69" spans="1:8" ht="17.100000000000001" customHeight="1" x14ac:dyDescent="0.25">
      <c r="A69" s="250"/>
      <c r="B69" s="253"/>
      <c r="C69" s="260"/>
      <c r="D69" s="261"/>
      <c r="E69" s="262"/>
      <c r="F69" s="255"/>
      <c r="G69" s="256"/>
      <c r="H69" s="212"/>
    </row>
    <row r="70" spans="1:8" ht="17.100000000000001" customHeight="1" x14ac:dyDescent="0.25">
      <c r="A70" s="250"/>
      <c r="B70" s="253"/>
      <c r="C70" s="260"/>
      <c r="D70" s="261"/>
      <c r="E70" s="262"/>
      <c r="F70" s="255"/>
      <c r="G70" s="256"/>
      <c r="H70" s="212"/>
    </row>
    <row r="71" spans="1:8" ht="17.100000000000001" customHeight="1" x14ac:dyDescent="0.25">
      <c r="A71" s="251"/>
      <c r="B71" s="254"/>
      <c r="C71" s="260"/>
      <c r="D71" s="261"/>
      <c r="E71" s="262"/>
      <c r="F71" s="255"/>
      <c r="G71" s="256"/>
      <c r="H71" s="212"/>
    </row>
    <row r="72" spans="1:8" ht="36.75" customHeight="1" x14ac:dyDescent="0.25">
      <c r="A72" s="132">
        <v>15</v>
      </c>
      <c r="B72" s="32" t="s">
        <v>199</v>
      </c>
      <c r="C72" s="246"/>
      <c r="D72" s="247"/>
      <c r="E72" s="247"/>
      <c r="F72" s="247"/>
      <c r="G72" s="247"/>
      <c r="H72" s="248"/>
    </row>
    <row r="73" spans="1:8" ht="17.100000000000001" customHeight="1" x14ac:dyDescent="0.25">
      <c r="A73" s="249">
        <v>16</v>
      </c>
      <c r="B73" s="252" t="s">
        <v>254</v>
      </c>
      <c r="C73" s="257" t="s">
        <v>160</v>
      </c>
      <c r="D73" s="259"/>
      <c r="E73" s="130" t="s">
        <v>0</v>
      </c>
      <c r="F73" s="130" t="s">
        <v>1</v>
      </c>
      <c r="G73" s="264" t="s">
        <v>94</v>
      </c>
      <c r="H73" s="265"/>
    </row>
    <row r="74" spans="1:8" ht="17.100000000000001" customHeight="1" x14ac:dyDescent="0.25">
      <c r="A74" s="250"/>
      <c r="B74" s="253"/>
      <c r="C74" s="239"/>
      <c r="D74" s="240"/>
      <c r="E74" s="204"/>
      <c r="F74" s="204"/>
      <c r="G74" s="284"/>
      <c r="H74" s="285"/>
    </row>
    <row r="75" spans="1:8" ht="17.100000000000001" customHeight="1" x14ac:dyDescent="0.25">
      <c r="A75" s="250"/>
      <c r="B75" s="253"/>
      <c r="C75" s="239"/>
      <c r="D75" s="240"/>
      <c r="E75" s="204"/>
      <c r="F75" s="204"/>
      <c r="G75" s="286"/>
      <c r="H75" s="287"/>
    </row>
    <row r="76" spans="1:8" ht="17.100000000000001" customHeight="1" x14ac:dyDescent="0.25">
      <c r="A76" s="250"/>
      <c r="B76" s="253"/>
      <c r="C76" s="239"/>
      <c r="D76" s="240"/>
      <c r="E76" s="204"/>
      <c r="F76" s="204"/>
      <c r="G76" s="286"/>
      <c r="H76" s="287"/>
    </row>
    <row r="77" spans="1:8" ht="17.100000000000001" customHeight="1" x14ac:dyDescent="0.25">
      <c r="A77" s="250"/>
      <c r="B77" s="253"/>
      <c r="C77" s="239"/>
      <c r="D77" s="240"/>
      <c r="E77" s="204"/>
      <c r="F77" s="204"/>
      <c r="G77" s="286"/>
      <c r="H77" s="287"/>
    </row>
    <row r="78" spans="1:8" ht="17.100000000000001" customHeight="1" x14ac:dyDescent="0.25">
      <c r="A78" s="251"/>
      <c r="B78" s="254"/>
      <c r="C78" s="239"/>
      <c r="D78" s="240"/>
      <c r="E78" s="204"/>
      <c r="F78" s="204"/>
      <c r="G78" s="288"/>
      <c r="H78" s="289"/>
    </row>
    <row r="79" spans="1:8" ht="47.25" x14ac:dyDescent="0.25">
      <c r="A79" s="116">
        <v>17</v>
      </c>
      <c r="B79" s="32" t="s">
        <v>245</v>
      </c>
      <c r="C79" s="244"/>
      <c r="D79" s="244"/>
      <c r="E79" s="244"/>
      <c r="F79" s="244"/>
      <c r="G79" s="244"/>
      <c r="H79" s="244"/>
    </row>
    <row r="80" spans="1:8" ht="15" customHeight="1" x14ac:dyDescent="0.3">
      <c r="A80" s="117"/>
      <c r="B80" s="18"/>
      <c r="C80" s="17"/>
      <c r="D80" s="17"/>
      <c r="E80" s="17"/>
      <c r="F80" s="17"/>
      <c r="G80" s="17"/>
      <c r="H80" s="17"/>
    </row>
    <row r="81" spans="1:8" ht="21" customHeight="1" x14ac:dyDescent="0.3">
      <c r="A81" s="115"/>
      <c r="B81" s="61" t="s">
        <v>26</v>
      </c>
      <c r="C81" s="62"/>
      <c r="D81" s="62"/>
      <c r="E81" s="62"/>
      <c r="F81" s="62"/>
      <c r="G81" s="62"/>
      <c r="H81" s="63"/>
    </row>
    <row r="82" spans="1:8" ht="17.100000000000001" customHeight="1" x14ac:dyDescent="0.25">
      <c r="A82" s="249">
        <v>18</v>
      </c>
      <c r="B82" s="42" t="s">
        <v>96</v>
      </c>
      <c r="C82" s="263">
        <v>2015</v>
      </c>
      <c r="D82" s="263"/>
      <c r="E82" s="263">
        <v>2016</v>
      </c>
      <c r="F82" s="263"/>
      <c r="G82" s="263">
        <v>2017</v>
      </c>
      <c r="H82" s="263"/>
    </row>
    <row r="83" spans="1:8" ht="17.100000000000001" customHeight="1" x14ac:dyDescent="0.25">
      <c r="A83" s="250"/>
      <c r="B83" s="136" t="s">
        <v>215</v>
      </c>
      <c r="C83" s="241"/>
      <c r="D83" s="242"/>
      <c r="E83" s="241"/>
      <c r="F83" s="242"/>
      <c r="G83" s="241"/>
      <c r="H83" s="242"/>
    </row>
    <row r="84" spans="1:8" ht="17.100000000000001" customHeight="1" x14ac:dyDescent="0.25">
      <c r="A84" s="250"/>
      <c r="B84" s="37" t="s">
        <v>200</v>
      </c>
      <c r="C84" s="241"/>
      <c r="D84" s="242"/>
      <c r="E84" s="241"/>
      <c r="F84" s="242"/>
      <c r="G84" s="241"/>
      <c r="H84" s="242"/>
    </row>
    <row r="85" spans="1:8" ht="17.100000000000001" customHeight="1" x14ac:dyDescent="0.25">
      <c r="A85" s="250"/>
      <c r="B85" s="37" t="s">
        <v>201</v>
      </c>
      <c r="C85" s="241"/>
      <c r="D85" s="242"/>
      <c r="E85" s="241"/>
      <c r="F85" s="242"/>
      <c r="G85" s="241"/>
      <c r="H85" s="242"/>
    </row>
    <row r="86" spans="1:8" ht="17.100000000000001" customHeight="1" x14ac:dyDescent="0.25">
      <c r="A86" s="250"/>
      <c r="B86" s="37" t="s">
        <v>202</v>
      </c>
      <c r="C86" s="241"/>
      <c r="D86" s="242"/>
      <c r="E86" s="241"/>
      <c r="F86" s="242"/>
      <c r="G86" s="241"/>
      <c r="H86" s="242"/>
    </row>
    <row r="87" spans="1:8" ht="17.100000000000001" customHeight="1" x14ac:dyDescent="0.25">
      <c r="A87" s="251"/>
      <c r="B87" s="37" t="s">
        <v>203</v>
      </c>
      <c r="C87" s="241"/>
      <c r="D87" s="242"/>
      <c r="E87" s="241"/>
      <c r="F87" s="242"/>
      <c r="G87" s="241"/>
      <c r="H87" s="242"/>
    </row>
    <row r="88" spans="1:8" ht="66" customHeight="1" x14ac:dyDescent="0.25">
      <c r="A88" s="119">
        <v>19</v>
      </c>
      <c r="B88" s="31" t="s">
        <v>204</v>
      </c>
      <c r="C88" s="246"/>
      <c r="D88" s="247"/>
      <c r="E88" s="247"/>
      <c r="F88" s="247"/>
      <c r="G88" s="247"/>
      <c r="H88" s="248"/>
    </row>
    <row r="89" spans="1:8" ht="77.25" customHeight="1" x14ac:dyDescent="0.25">
      <c r="A89" s="116">
        <v>20</v>
      </c>
      <c r="B89" s="34" t="s">
        <v>256</v>
      </c>
      <c r="C89" s="246"/>
      <c r="D89" s="247"/>
      <c r="E89" s="247"/>
      <c r="F89" s="247"/>
      <c r="G89" s="247"/>
      <c r="H89" s="248"/>
    </row>
    <row r="90" spans="1:8" ht="17.100000000000001" customHeight="1" x14ac:dyDescent="0.25">
      <c r="A90" s="249">
        <v>21</v>
      </c>
      <c r="B90" s="252" t="s">
        <v>161</v>
      </c>
      <c r="C90" s="257" t="s">
        <v>205</v>
      </c>
      <c r="D90" s="258"/>
      <c r="E90" s="257" t="s">
        <v>95</v>
      </c>
      <c r="F90" s="259"/>
      <c r="G90" s="263" t="s">
        <v>25</v>
      </c>
      <c r="H90" s="263"/>
    </row>
    <row r="91" spans="1:8" ht="17.100000000000001" customHeight="1" x14ac:dyDescent="0.25">
      <c r="A91" s="250"/>
      <c r="B91" s="253"/>
      <c r="C91" s="239"/>
      <c r="D91" s="245"/>
      <c r="E91" s="239"/>
      <c r="F91" s="240"/>
      <c r="G91" s="239"/>
      <c r="H91" s="240"/>
    </row>
    <row r="92" spans="1:8" ht="17.100000000000001" customHeight="1" x14ac:dyDescent="0.25">
      <c r="A92" s="250"/>
      <c r="B92" s="253"/>
      <c r="C92" s="239"/>
      <c r="D92" s="245"/>
      <c r="E92" s="239"/>
      <c r="F92" s="240"/>
      <c r="G92" s="239"/>
      <c r="H92" s="240"/>
    </row>
    <row r="93" spans="1:8" ht="17.100000000000001" customHeight="1" x14ac:dyDescent="0.25">
      <c r="A93" s="250"/>
      <c r="B93" s="253"/>
      <c r="C93" s="239"/>
      <c r="D93" s="245"/>
      <c r="E93" s="239"/>
      <c r="F93" s="240"/>
      <c r="G93" s="239"/>
      <c r="H93" s="240"/>
    </row>
    <row r="94" spans="1:8" ht="17.100000000000001" customHeight="1" x14ac:dyDescent="0.25">
      <c r="A94" s="250"/>
      <c r="B94" s="253"/>
      <c r="C94" s="239"/>
      <c r="D94" s="245"/>
      <c r="E94" s="239"/>
      <c r="F94" s="240"/>
      <c r="G94" s="239"/>
      <c r="H94" s="240"/>
    </row>
    <row r="95" spans="1:8" ht="17.100000000000001" customHeight="1" x14ac:dyDescent="0.25">
      <c r="A95" s="250"/>
      <c r="B95" s="253"/>
      <c r="C95" s="239"/>
      <c r="D95" s="245"/>
      <c r="E95" s="239"/>
      <c r="F95" s="240"/>
      <c r="G95" s="239"/>
      <c r="H95" s="240"/>
    </row>
    <row r="96" spans="1:8" ht="17.100000000000001" customHeight="1" x14ac:dyDescent="0.25">
      <c r="A96" s="250"/>
      <c r="B96" s="253"/>
      <c r="C96" s="239"/>
      <c r="D96" s="245"/>
      <c r="E96" s="239"/>
      <c r="F96" s="240"/>
      <c r="G96" s="239"/>
      <c r="H96" s="240"/>
    </row>
    <row r="97" spans="1:8" ht="17.100000000000001" customHeight="1" x14ac:dyDescent="0.25">
      <c r="A97" s="251"/>
      <c r="B97" s="254"/>
      <c r="C97" s="239"/>
      <c r="D97" s="245"/>
      <c r="E97" s="239"/>
      <c r="F97" s="240"/>
      <c r="G97" s="239"/>
      <c r="H97" s="240"/>
    </row>
    <row r="98" spans="1:8" ht="126" customHeight="1" x14ac:dyDescent="0.25">
      <c r="A98" s="116">
        <v>22</v>
      </c>
      <c r="B98" s="32" t="s">
        <v>255</v>
      </c>
      <c r="C98" s="197"/>
      <c r="D98" s="244"/>
      <c r="E98" s="244"/>
      <c r="F98" s="244"/>
      <c r="G98" s="244"/>
      <c r="H98" s="244"/>
    </row>
    <row r="99" spans="1:8" ht="69.95" customHeight="1" x14ac:dyDescent="0.25">
      <c r="A99" s="116">
        <v>23</v>
      </c>
      <c r="B99" s="32" t="s">
        <v>132</v>
      </c>
      <c r="C99" s="197"/>
      <c r="D99" s="244"/>
      <c r="E99" s="244"/>
      <c r="F99" s="244"/>
      <c r="G99" s="244"/>
      <c r="H99" s="244"/>
    </row>
    <row r="100" spans="1:8" ht="17.100000000000001" customHeight="1" x14ac:dyDescent="0.25">
      <c r="A100" s="2"/>
      <c r="B100" s="138" t="s">
        <v>216</v>
      </c>
    </row>
    <row r="101" spans="1:8" ht="15" customHeight="1" x14ac:dyDescent="0.25">
      <c r="A101" s="2"/>
    </row>
    <row r="102" spans="1:8" ht="21" customHeight="1" x14ac:dyDescent="0.3">
      <c r="A102" s="115"/>
      <c r="B102" s="61" t="s">
        <v>97</v>
      </c>
      <c r="C102" s="62"/>
      <c r="D102" s="62"/>
      <c r="E102" s="62"/>
      <c r="F102" s="62"/>
      <c r="G102" s="62"/>
      <c r="H102" s="63"/>
    </row>
    <row r="103" spans="1:8" ht="69.95" customHeight="1" x14ac:dyDescent="0.25">
      <c r="A103" s="116">
        <v>24</v>
      </c>
      <c r="B103" s="32" t="s">
        <v>206</v>
      </c>
      <c r="C103" s="244"/>
      <c r="D103" s="244"/>
      <c r="E103" s="244"/>
      <c r="F103" s="244"/>
      <c r="G103" s="244"/>
      <c r="H103" s="244"/>
    </row>
    <row r="104" spans="1:8" ht="69.95" customHeight="1" x14ac:dyDescent="0.25">
      <c r="A104" s="116">
        <v>25</v>
      </c>
      <c r="B104" s="32" t="s">
        <v>207</v>
      </c>
      <c r="C104" s="244"/>
      <c r="D104" s="244"/>
      <c r="E104" s="244"/>
      <c r="F104" s="244"/>
      <c r="G104" s="244"/>
      <c r="H104" s="244"/>
    </row>
    <row r="105" spans="1:8" ht="224.25" customHeight="1" x14ac:dyDescent="0.25">
      <c r="A105" s="132">
        <v>26</v>
      </c>
      <c r="B105" s="31" t="s">
        <v>257</v>
      </c>
      <c r="C105" s="246"/>
      <c r="D105" s="247"/>
      <c r="E105" s="247"/>
      <c r="F105" s="247"/>
      <c r="G105" s="247"/>
      <c r="H105" s="248"/>
    </row>
    <row r="106" spans="1:8" ht="84" customHeight="1" x14ac:dyDescent="0.25">
      <c r="A106" s="139" t="s">
        <v>233</v>
      </c>
      <c r="B106" s="31" t="s">
        <v>242</v>
      </c>
      <c r="C106" s="246"/>
      <c r="D106" s="247"/>
      <c r="E106" s="247"/>
      <c r="F106" s="247"/>
      <c r="G106" s="247"/>
      <c r="H106" s="248"/>
    </row>
    <row r="107" spans="1:8" ht="160.5" customHeight="1" x14ac:dyDescent="0.25">
      <c r="A107" s="116">
        <v>27</v>
      </c>
      <c r="B107" s="32" t="s">
        <v>258</v>
      </c>
      <c r="C107" s="244"/>
      <c r="D107" s="244"/>
      <c r="E107" s="244"/>
      <c r="F107" s="244"/>
      <c r="G107" s="244"/>
      <c r="H107" s="244"/>
    </row>
  </sheetData>
  <sheetProtection algorithmName="SHA-512" hashValue="0upvOr1BQkFndprD6uRWPc57hF/JA27avg0EMrXYBuvxOq1B7mlwgwqe3Z347q3T1uFL8Iy2ckGIDX8fhE7D0w==" saltValue="RZArpLmC84fGDmW5wcJIcg==" spinCount="100000" sheet="1" objects="1" scenarios="1" formatRows="0"/>
  <dataConsolidate/>
  <mergeCells count="177">
    <mergeCell ref="C89:H89"/>
    <mergeCell ref="C104:H104"/>
    <mergeCell ref="E84:F84"/>
    <mergeCell ref="G84:H84"/>
    <mergeCell ref="C85:D85"/>
    <mergeCell ref="E85:F85"/>
    <mergeCell ref="G85:H85"/>
    <mergeCell ref="G73:H73"/>
    <mergeCell ref="C73:D73"/>
    <mergeCell ref="C75:D75"/>
    <mergeCell ref="C74:D74"/>
    <mergeCell ref="G74:H78"/>
    <mergeCell ref="C79:H79"/>
    <mergeCell ref="C88:H88"/>
    <mergeCell ref="C87:D87"/>
    <mergeCell ref="A90:A97"/>
    <mergeCell ref="B90:B97"/>
    <mergeCell ref="C90:D90"/>
    <mergeCell ref="E90:F90"/>
    <mergeCell ref="G90:H90"/>
    <mergeCell ref="C91:D91"/>
    <mergeCell ref="E91:F91"/>
    <mergeCell ref="G91:H91"/>
    <mergeCell ref="C92:D92"/>
    <mergeCell ref="E92:F92"/>
    <mergeCell ref="G92:H92"/>
    <mergeCell ref="C93:D93"/>
    <mergeCell ref="E93:F93"/>
    <mergeCell ref="G93:H93"/>
    <mergeCell ref="C94:D94"/>
    <mergeCell ref="E94:F94"/>
    <mergeCell ref="G94:H94"/>
    <mergeCell ref="A28:A29"/>
    <mergeCell ref="A55:A65"/>
    <mergeCell ref="B55:B65"/>
    <mergeCell ref="C55:D55"/>
    <mergeCell ref="C56:D56"/>
    <mergeCell ref="C57:D57"/>
    <mergeCell ref="C63:D63"/>
    <mergeCell ref="C64:D64"/>
    <mergeCell ref="C65:D65"/>
    <mergeCell ref="A33:A43"/>
    <mergeCell ref="B33:B43"/>
    <mergeCell ref="C33:D33"/>
    <mergeCell ref="C34:D34"/>
    <mergeCell ref="C28:D28"/>
    <mergeCell ref="C46:D46"/>
    <mergeCell ref="C54:D54"/>
    <mergeCell ref="C42:D42"/>
    <mergeCell ref="C32:H32"/>
    <mergeCell ref="A44:A54"/>
    <mergeCell ref="B44:B54"/>
    <mergeCell ref="C44:D44"/>
    <mergeCell ref="C45:D45"/>
    <mergeCell ref="C47:D47"/>
    <mergeCell ref="C48:D48"/>
    <mergeCell ref="C2:H2"/>
    <mergeCell ref="C3:H3"/>
    <mergeCell ref="C4:H4"/>
    <mergeCell ref="A5:A6"/>
    <mergeCell ref="C5:D5"/>
    <mergeCell ref="F5:G5"/>
    <mergeCell ref="C6:D6"/>
    <mergeCell ref="F6:G6"/>
    <mergeCell ref="C7:H7"/>
    <mergeCell ref="A20:A26"/>
    <mergeCell ref="G24:H24"/>
    <mergeCell ref="E24:F24"/>
    <mergeCell ref="C24:D24"/>
    <mergeCell ref="G23:H23"/>
    <mergeCell ref="E23:F23"/>
    <mergeCell ref="A8:A16"/>
    <mergeCell ref="C8:D8"/>
    <mergeCell ref="C9:H9"/>
    <mergeCell ref="C10:D10"/>
    <mergeCell ref="C14:D14"/>
    <mergeCell ref="D15:E15"/>
    <mergeCell ref="G15:H15"/>
    <mergeCell ref="D16:E16"/>
    <mergeCell ref="G16:H16"/>
    <mergeCell ref="C17:H17"/>
    <mergeCell ref="G20:H20"/>
    <mergeCell ref="E20:F20"/>
    <mergeCell ref="C20:D20"/>
    <mergeCell ref="C12:D12"/>
    <mergeCell ref="C11:D11"/>
    <mergeCell ref="C13:D13"/>
    <mergeCell ref="C22:D22"/>
    <mergeCell ref="E22:F22"/>
    <mergeCell ref="C23:D23"/>
    <mergeCell ref="G21:H21"/>
    <mergeCell ref="E21:F21"/>
    <mergeCell ref="C21:D21"/>
    <mergeCell ref="G26:H26"/>
    <mergeCell ref="E26:F26"/>
    <mergeCell ref="C26:D26"/>
    <mergeCell ref="G28:H28"/>
    <mergeCell ref="C29:D29"/>
    <mergeCell ref="E29:F29"/>
    <mergeCell ref="E28:F28"/>
    <mergeCell ref="G29:H29"/>
    <mergeCell ref="G22:H22"/>
    <mergeCell ref="C25:D25"/>
    <mergeCell ref="E25:F25"/>
    <mergeCell ref="G25:H25"/>
    <mergeCell ref="A82:A87"/>
    <mergeCell ref="C82:D82"/>
    <mergeCell ref="E82:F82"/>
    <mergeCell ref="G82:H82"/>
    <mergeCell ref="C83:D83"/>
    <mergeCell ref="C78:D78"/>
    <mergeCell ref="C43:D43"/>
    <mergeCell ref="C35:D35"/>
    <mergeCell ref="C41:D41"/>
    <mergeCell ref="F55:G55"/>
    <mergeCell ref="F56:G56"/>
    <mergeCell ref="F57:G57"/>
    <mergeCell ref="F63:G63"/>
    <mergeCell ref="F64:G64"/>
    <mergeCell ref="F65:G65"/>
    <mergeCell ref="F66:G66"/>
    <mergeCell ref="F67:G67"/>
    <mergeCell ref="F68:G68"/>
    <mergeCell ref="F69:G69"/>
    <mergeCell ref="A66:A71"/>
    <mergeCell ref="C86:D86"/>
    <mergeCell ref="E86:F86"/>
    <mergeCell ref="G86:H86"/>
    <mergeCell ref="C84:D84"/>
    <mergeCell ref="A73:A78"/>
    <mergeCell ref="B73:B78"/>
    <mergeCell ref="C72:H72"/>
    <mergeCell ref="B66:B71"/>
    <mergeCell ref="F70:G70"/>
    <mergeCell ref="F71:G71"/>
    <mergeCell ref="C66:E66"/>
    <mergeCell ref="C67:E67"/>
    <mergeCell ref="C68:E68"/>
    <mergeCell ref="C69:E69"/>
    <mergeCell ref="C70:E70"/>
    <mergeCell ref="C71:E71"/>
    <mergeCell ref="C107:H107"/>
    <mergeCell ref="C97:D97"/>
    <mergeCell ref="E97:F97"/>
    <mergeCell ref="G97:H97"/>
    <mergeCell ref="D98:H98"/>
    <mergeCell ref="D99:H99"/>
    <mergeCell ref="C103:H103"/>
    <mergeCell ref="C95:D95"/>
    <mergeCell ref="E95:F95"/>
    <mergeCell ref="G95:H95"/>
    <mergeCell ref="C96:D96"/>
    <mergeCell ref="E96:F96"/>
    <mergeCell ref="G96:H96"/>
    <mergeCell ref="C105:H105"/>
    <mergeCell ref="C106:H106"/>
    <mergeCell ref="C36:D36"/>
    <mergeCell ref="C37:D37"/>
    <mergeCell ref="C38:D38"/>
    <mergeCell ref="C39:D39"/>
    <mergeCell ref="C40:D40"/>
    <mergeCell ref="E87:F87"/>
    <mergeCell ref="G87:H87"/>
    <mergeCell ref="C52:D52"/>
    <mergeCell ref="C53:D53"/>
    <mergeCell ref="C77:D77"/>
    <mergeCell ref="C76:D76"/>
    <mergeCell ref="E83:F83"/>
    <mergeCell ref="G83:H83"/>
    <mergeCell ref="C49:D49"/>
    <mergeCell ref="C50:D50"/>
    <mergeCell ref="C51:D51"/>
    <mergeCell ref="C58:D58"/>
    <mergeCell ref="C59:D59"/>
    <mergeCell ref="C60:D60"/>
    <mergeCell ref="C61:D61"/>
    <mergeCell ref="C62:D62"/>
  </mergeCells>
  <dataValidations xWindow="717" yWindow="922" count="7">
    <dataValidation allowBlank="1" showInputMessage="1" showErrorMessage="1" error="Unesite datum osnivanja u ispravnom formatu. " prompt="Unesite datum osnivanja._x000a_" sqref="C3:H3"/>
    <dataValidation type="whole" allowBlank="1" showInputMessage="1" showErrorMessage="1" error="U ovom polju je potrebno uneti  cifru." prompt="Unesite broj novih radnih mesta" sqref="C98:C99">
      <formula1>1</formula1>
      <formula2>20</formula2>
    </dataValidation>
    <dataValidation allowBlank="1" showInputMessage="1" showErrorMessage="1" prompt="Unesite opise novih radnih mesta" sqref="D98:H99"/>
    <dataValidation type="textLength" operator="equal" allowBlank="1" showInputMessage="1" showErrorMessage="1" error="Niste uneli ispravan maticni broj. Maticni broj treba imati 8 cifara." sqref="C4:H4">
      <formula1>8</formula1>
    </dataValidation>
    <dataValidation allowBlank="1" showInputMessage="1" showErrorMessage="1" prompt="Ulica i broj." sqref="C8:D8"/>
    <dataValidation type="whole" operator="lessThan" allowBlank="1" showInputMessage="1" showErrorMessage="1" sqref="C21:C26 D26 D21:D24 E21:E26 F26 F21:F24 G21:G26 H21:H24 H26">
      <formula1>100000000000</formula1>
    </dataValidation>
    <dataValidation type="whole" operator="greaterThanOrEqual" allowBlank="1" showInputMessage="1" showErrorMessage="1" error="Potrebno je uneti broj." sqref="C83:H87">
      <formula1>0</formula1>
    </dataValidation>
  </dataValidations>
  <pageMargins left="0.51181102362204722" right="0.31496062992125984" top="0.74803149606299213" bottom="0.74803149606299213" header="0.31496062992125984" footer="0.31496062992125984"/>
  <pageSetup paperSize="9" scale="58" fitToHeight="0" orientation="portrait" r:id="rId1"/>
  <headerFooter>
    <oddHeader xml:space="preserve">&amp;C&amp;"-,Bold"&amp;20&amp;UI OSNOVNE INFORMACIJE </oddHeader>
    <oddFooter>&amp;CPage &amp;P of &amp;N</oddFooter>
  </headerFooter>
  <rowBreaks count="2" manualBreakCount="2">
    <brk id="54" max="7" man="1"/>
    <brk id="101" max="7" man="1"/>
  </rowBreaks>
  <extLst>
    <ext xmlns:x14="http://schemas.microsoft.com/office/spreadsheetml/2009/9/main" uri="{CCE6A557-97BC-4b89-ADB6-D9C93CAAB3DF}">
      <x14:dataValidations xmlns:xm="http://schemas.microsoft.com/office/excel/2006/main" xWindow="717" yWindow="922" count="6">
        <x14:dataValidation type="list" allowBlank="1" showInputMessage="1" showErrorMessage="1" error="Odaberite jednu od stavki iz padajuće liste.">
          <x14:formula1>
            <xm:f>lists!$A$8:$A$10</xm:f>
          </x14:formula1>
          <xm:sqref>C7:H7</xm:sqref>
        </x14:dataValidation>
        <x14:dataValidation type="list" allowBlank="1" showInputMessage="1" showErrorMessage="1" prompt="Please select">
          <x14:formula1>
            <xm:f>lists!$A$23:$A$26</xm:f>
          </x14:formula1>
          <xm:sqref>F74:F78</xm:sqref>
        </x14:dataValidation>
        <x14:dataValidation type="list" allowBlank="1" showInputMessage="1" showErrorMessage="1" prompt="Please select">
          <x14:formula1>
            <xm:f>lists!$A$17:$A$18</xm:f>
          </x14:formula1>
          <xm:sqref>G34:G43</xm:sqref>
        </x14:dataValidation>
        <x14:dataValidation type="list" allowBlank="1" showInputMessage="1" showErrorMessage="1">
          <x14:formula1>
            <xm:f>lists!$A$37:$A$41</xm:f>
          </x14:formula1>
          <xm:sqref>H34:H43 H45:H54</xm:sqref>
        </x14:dataValidation>
        <x14:dataValidation type="list" allowBlank="1" showInputMessage="1" showErrorMessage="1" prompt="Please select">
          <x14:formula1>
            <xm:f>lists!$A$13:$A$14</xm:f>
          </x14:formula1>
          <xm:sqref>F11:F14</xm:sqref>
        </x14:dataValidation>
        <x14:dataValidation type="list" allowBlank="1" showInputMessage="1" showErrorMessage="1">
          <x14:formula1>
            <xm:f>lists!$A$13:$A$14</xm:f>
          </x14:formula1>
          <xm:sqref>F10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view="pageBreakPreview" zoomScale="85" zoomScaleNormal="95" zoomScaleSheetLayoutView="85" zoomScalePageLayoutView="70" workbookViewId="0">
      <selection activeCell="C2" sqref="C2:H2"/>
    </sheetView>
  </sheetViews>
  <sheetFormatPr defaultRowHeight="21" x14ac:dyDescent="0.35"/>
  <cols>
    <col min="1" max="1" width="5.28515625" style="123" customWidth="1"/>
    <col min="2" max="2" width="60.5703125" style="8" customWidth="1"/>
    <col min="3" max="3" width="23.42578125" style="10" customWidth="1"/>
    <col min="4" max="4" width="10.5703125" style="10" customWidth="1"/>
    <col min="5" max="6" width="14.42578125" style="10" customWidth="1"/>
    <col min="7" max="8" width="14.42578125" style="11" customWidth="1"/>
    <col min="9" max="11" width="14.42578125" customWidth="1"/>
  </cols>
  <sheetData>
    <row r="1" spans="1:8" ht="21" customHeight="1" x14ac:dyDescent="0.3">
      <c r="B1" s="56" t="s">
        <v>105</v>
      </c>
      <c r="C1" s="56"/>
      <c r="D1" s="56"/>
      <c r="E1" s="56"/>
      <c r="F1" s="56"/>
      <c r="G1" s="56"/>
      <c r="H1" s="56"/>
    </row>
    <row r="2" spans="1:8" ht="126.6" customHeight="1" x14ac:dyDescent="0.25">
      <c r="A2" s="116">
        <v>25</v>
      </c>
      <c r="B2" s="74" t="s">
        <v>175</v>
      </c>
      <c r="C2" s="244"/>
      <c r="D2" s="244"/>
      <c r="E2" s="244"/>
      <c r="F2" s="244"/>
      <c r="G2" s="244"/>
      <c r="H2" s="244"/>
    </row>
    <row r="3" spans="1:8" ht="35.1" customHeight="1" x14ac:dyDescent="0.25">
      <c r="A3" s="297">
        <v>26</v>
      </c>
      <c r="B3" s="290" t="s">
        <v>259</v>
      </c>
      <c r="C3" s="77" t="s">
        <v>29</v>
      </c>
      <c r="D3" s="244"/>
      <c r="E3" s="244"/>
      <c r="F3" s="244"/>
      <c r="G3" s="244"/>
      <c r="H3" s="244"/>
    </row>
    <row r="4" spans="1:8" ht="35.1" customHeight="1" x14ac:dyDescent="0.25">
      <c r="A4" s="297"/>
      <c r="B4" s="290"/>
      <c r="C4" s="77" t="s">
        <v>30</v>
      </c>
      <c r="D4" s="244"/>
      <c r="E4" s="244"/>
      <c r="F4" s="244"/>
      <c r="G4" s="244"/>
      <c r="H4" s="244"/>
    </row>
    <row r="5" spans="1:8" ht="35.1" customHeight="1" x14ac:dyDescent="0.25">
      <c r="A5" s="297"/>
      <c r="B5" s="290"/>
      <c r="C5" s="77" t="s">
        <v>31</v>
      </c>
      <c r="D5" s="244"/>
      <c r="E5" s="244"/>
      <c r="F5" s="244"/>
      <c r="G5" s="244"/>
      <c r="H5" s="244"/>
    </row>
    <row r="6" spans="1:8" ht="35.1" customHeight="1" x14ac:dyDescent="0.25">
      <c r="A6" s="297"/>
      <c r="B6" s="290"/>
      <c r="C6" s="77" t="s">
        <v>32</v>
      </c>
      <c r="D6" s="244"/>
      <c r="E6" s="244"/>
      <c r="F6" s="244"/>
      <c r="G6" s="244"/>
      <c r="H6" s="244"/>
    </row>
    <row r="7" spans="1:8" ht="145.15" customHeight="1" x14ac:dyDescent="0.25">
      <c r="A7" s="116">
        <v>27</v>
      </c>
      <c r="B7" s="35" t="s">
        <v>280</v>
      </c>
      <c r="C7" s="244"/>
      <c r="D7" s="244"/>
      <c r="E7" s="244"/>
      <c r="F7" s="244"/>
      <c r="G7" s="244"/>
      <c r="H7" s="244"/>
    </row>
    <row r="8" spans="1:8" ht="121.15" customHeight="1" x14ac:dyDescent="0.25">
      <c r="A8" s="116">
        <v>28</v>
      </c>
      <c r="B8" s="31" t="s">
        <v>174</v>
      </c>
      <c r="C8" s="244"/>
      <c r="D8" s="244"/>
      <c r="E8" s="244"/>
      <c r="F8" s="244"/>
      <c r="G8" s="244"/>
      <c r="H8" s="244"/>
    </row>
    <row r="9" spans="1:8" ht="47.25" x14ac:dyDescent="0.25">
      <c r="A9" s="298">
        <v>29</v>
      </c>
      <c r="B9" s="299" t="s">
        <v>281</v>
      </c>
      <c r="C9" s="42" t="s">
        <v>124</v>
      </c>
      <c r="D9" s="33" t="s">
        <v>110</v>
      </c>
      <c r="E9" s="33" t="s">
        <v>111</v>
      </c>
      <c r="F9" s="33" t="s">
        <v>112</v>
      </c>
      <c r="G9" s="33" t="s">
        <v>113</v>
      </c>
      <c r="H9" s="33" t="s">
        <v>114</v>
      </c>
    </row>
    <row r="10" spans="1:8" ht="17.100000000000001" customHeight="1" x14ac:dyDescent="0.25">
      <c r="A10" s="298"/>
      <c r="B10" s="299"/>
      <c r="C10" s="195" t="s">
        <v>162</v>
      </c>
      <c r="D10" s="196"/>
      <c r="E10" s="196"/>
      <c r="F10" s="196"/>
      <c r="G10" s="196"/>
      <c r="H10" s="196"/>
    </row>
    <row r="11" spans="1:8" ht="17.100000000000001" customHeight="1" x14ac:dyDescent="0.25">
      <c r="A11" s="298"/>
      <c r="B11" s="299"/>
      <c r="C11" s="195" t="s">
        <v>163</v>
      </c>
      <c r="D11" s="196"/>
      <c r="E11" s="196"/>
      <c r="F11" s="196"/>
      <c r="G11" s="196"/>
      <c r="H11" s="196"/>
    </row>
    <row r="12" spans="1:8" ht="17.100000000000001" customHeight="1" x14ac:dyDescent="0.25">
      <c r="A12" s="298"/>
      <c r="B12" s="299"/>
      <c r="C12" s="195" t="s">
        <v>164</v>
      </c>
      <c r="D12" s="196"/>
      <c r="E12" s="196"/>
      <c r="F12" s="196"/>
      <c r="G12" s="196"/>
      <c r="H12" s="196"/>
    </row>
    <row r="13" spans="1:8" ht="17.100000000000001" customHeight="1" x14ac:dyDescent="0.25">
      <c r="A13" s="298"/>
      <c r="B13" s="299"/>
      <c r="C13" s="195" t="s">
        <v>165</v>
      </c>
      <c r="D13" s="196"/>
      <c r="E13" s="196"/>
      <c r="F13" s="196"/>
      <c r="G13" s="196"/>
      <c r="H13" s="196"/>
    </row>
    <row r="14" spans="1:8" ht="17.100000000000001" customHeight="1" x14ac:dyDescent="0.25">
      <c r="A14" s="298"/>
      <c r="B14" s="299"/>
      <c r="C14" s="195" t="s">
        <v>166</v>
      </c>
      <c r="D14" s="196"/>
      <c r="E14" s="196"/>
      <c r="F14" s="196"/>
      <c r="G14" s="196"/>
      <c r="H14" s="196"/>
    </row>
    <row r="15" spans="1:8" ht="17.100000000000001" customHeight="1" x14ac:dyDescent="0.25">
      <c r="A15" s="298"/>
      <c r="B15" s="299"/>
      <c r="C15" s="195" t="s">
        <v>167</v>
      </c>
      <c r="D15" s="197"/>
      <c r="E15" s="76">
        <v>0</v>
      </c>
      <c r="F15" s="197"/>
      <c r="G15" s="197"/>
      <c r="H15" s="197"/>
    </row>
    <row r="16" spans="1:8" ht="17.100000000000001" customHeight="1" x14ac:dyDescent="0.25">
      <c r="A16" s="298"/>
      <c r="B16" s="299"/>
      <c r="C16" s="195" t="s">
        <v>168</v>
      </c>
      <c r="D16" s="198"/>
      <c r="E16" s="76">
        <v>0</v>
      </c>
      <c r="F16" s="197"/>
      <c r="G16" s="197"/>
      <c r="H16" s="197"/>
    </row>
    <row r="17" spans="1:8" ht="17.100000000000001" customHeight="1" x14ac:dyDescent="0.25">
      <c r="A17" s="298"/>
      <c r="B17" s="299"/>
      <c r="C17" s="195" t="s">
        <v>244</v>
      </c>
      <c r="D17" s="198"/>
      <c r="E17" s="76">
        <v>0</v>
      </c>
      <c r="F17" s="197"/>
      <c r="G17" s="197"/>
      <c r="H17" s="197"/>
    </row>
    <row r="18" spans="1:8" ht="17.100000000000001" customHeight="1" x14ac:dyDescent="0.25">
      <c r="A18" s="124"/>
      <c r="B18" s="2"/>
      <c r="C18" s="2"/>
      <c r="D18" s="2"/>
      <c r="E18" s="2"/>
      <c r="F18" s="2"/>
      <c r="G18" s="2"/>
      <c r="H18" s="2"/>
    </row>
    <row r="19" spans="1:8" ht="18.75" x14ac:dyDescent="0.3">
      <c r="A19" s="124"/>
      <c r="B19" s="56" t="s">
        <v>108</v>
      </c>
      <c r="C19" s="56"/>
      <c r="D19" s="56"/>
      <c r="E19" s="56"/>
      <c r="F19" s="56"/>
      <c r="G19" s="56"/>
      <c r="H19" s="56"/>
    </row>
    <row r="20" spans="1:8" ht="97.15" customHeight="1" x14ac:dyDescent="0.25">
      <c r="A20" s="116">
        <v>30</v>
      </c>
      <c r="B20" s="35" t="s">
        <v>282</v>
      </c>
      <c r="C20" s="244"/>
      <c r="D20" s="244"/>
      <c r="E20" s="244"/>
      <c r="F20" s="244"/>
      <c r="G20" s="244"/>
      <c r="H20" s="244"/>
    </row>
    <row r="21" spans="1:8" ht="47.25" x14ac:dyDescent="0.25">
      <c r="A21" s="249">
        <v>31</v>
      </c>
      <c r="B21" s="293" t="s">
        <v>173</v>
      </c>
      <c r="C21" s="257" t="s">
        <v>310</v>
      </c>
      <c r="D21" s="259"/>
      <c r="E21" s="33" t="s">
        <v>218</v>
      </c>
      <c r="F21" s="39" t="s">
        <v>208</v>
      </c>
      <c r="G21" s="33" t="s">
        <v>35</v>
      </c>
      <c r="H21" s="33" t="s">
        <v>191</v>
      </c>
    </row>
    <row r="22" spans="1:8" ht="17.100000000000001" customHeight="1" x14ac:dyDescent="0.25">
      <c r="A22" s="250"/>
      <c r="B22" s="294"/>
      <c r="C22" s="246"/>
      <c r="D22" s="248"/>
      <c r="E22" s="197"/>
      <c r="F22" s="199"/>
      <c r="G22" s="200"/>
      <c r="H22" s="197"/>
    </row>
    <row r="23" spans="1:8" ht="17.100000000000001" customHeight="1" x14ac:dyDescent="0.25">
      <c r="A23" s="250"/>
      <c r="B23" s="294"/>
      <c r="C23" s="246"/>
      <c r="D23" s="248"/>
      <c r="E23" s="197"/>
      <c r="F23" s="199"/>
      <c r="G23" s="200"/>
      <c r="H23" s="197"/>
    </row>
    <row r="24" spans="1:8" ht="17.100000000000001" customHeight="1" x14ac:dyDescent="0.25">
      <c r="A24" s="250"/>
      <c r="B24" s="294"/>
      <c r="C24" s="246"/>
      <c r="D24" s="248"/>
      <c r="E24" s="197"/>
      <c r="F24" s="199"/>
      <c r="G24" s="200"/>
      <c r="H24" s="197"/>
    </row>
    <row r="25" spans="1:8" ht="17.100000000000001" customHeight="1" x14ac:dyDescent="0.25">
      <c r="A25" s="250"/>
      <c r="B25" s="294"/>
      <c r="C25" s="246"/>
      <c r="D25" s="248"/>
      <c r="E25" s="197"/>
      <c r="F25" s="199"/>
      <c r="G25" s="200"/>
      <c r="H25" s="197"/>
    </row>
    <row r="26" spans="1:8" ht="17.100000000000001" customHeight="1" x14ac:dyDescent="0.25">
      <c r="A26" s="250"/>
      <c r="B26" s="294"/>
      <c r="C26" s="246"/>
      <c r="D26" s="248"/>
      <c r="E26" s="197"/>
      <c r="F26" s="199"/>
      <c r="G26" s="200"/>
      <c r="H26" s="197"/>
    </row>
    <row r="27" spans="1:8" ht="79.900000000000006" customHeight="1" x14ac:dyDescent="0.25">
      <c r="A27" s="116">
        <v>32</v>
      </c>
      <c r="B27" s="35" t="s">
        <v>179</v>
      </c>
      <c r="C27" s="244"/>
      <c r="D27" s="244"/>
      <c r="E27" s="244"/>
      <c r="F27" s="244"/>
      <c r="G27" s="244"/>
      <c r="H27" s="244"/>
    </row>
    <row r="28" spans="1:8" ht="15" customHeight="1" x14ac:dyDescent="0.25">
      <c r="A28" s="125"/>
      <c r="B28" s="24"/>
      <c r="C28" s="25"/>
      <c r="D28" s="25"/>
      <c r="E28" s="25"/>
      <c r="F28" s="25"/>
      <c r="G28" s="25"/>
      <c r="H28" s="25"/>
    </row>
    <row r="29" spans="1:8" ht="21" customHeight="1" x14ac:dyDescent="0.3">
      <c r="A29" s="124"/>
      <c r="B29" s="56" t="s">
        <v>109</v>
      </c>
      <c r="C29" s="56"/>
      <c r="D29" s="56"/>
      <c r="E29" s="56"/>
      <c r="F29" s="56"/>
      <c r="G29" s="56"/>
      <c r="H29" s="56"/>
    </row>
    <row r="30" spans="1:8" ht="74.45" customHeight="1" x14ac:dyDescent="0.25">
      <c r="A30" s="116">
        <v>33</v>
      </c>
      <c r="B30" s="74" t="s">
        <v>209</v>
      </c>
      <c r="C30" s="244"/>
      <c r="D30" s="244"/>
      <c r="E30" s="244"/>
      <c r="F30" s="244"/>
      <c r="G30" s="244"/>
      <c r="H30" s="244"/>
    </row>
    <row r="31" spans="1:8" ht="63.6" customHeight="1" x14ac:dyDescent="0.25">
      <c r="A31" s="116">
        <v>34</v>
      </c>
      <c r="B31" s="74" t="s">
        <v>243</v>
      </c>
      <c r="C31" s="244"/>
      <c r="D31" s="244"/>
      <c r="E31" s="244"/>
      <c r="F31" s="244"/>
      <c r="G31" s="244"/>
      <c r="H31" s="244"/>
    </row>
    <row r="32" spans="1:8" ht="78.75" x14ac:dyDescent="0.25">
      <c r="A32" s="249">
        <v>35</v>
      </c>
      <c r="B32" s="293" t="s">
        <v>217</v>
      </c>
      <c r="C32" s="257" t="s">
        <v>169</v>
      </c>
      <c r="D32" s="259"/>
      <c r="E32" s="33" t="s">
        <v>171</v>
      </c>
      <c r="F32" s="75" t="s">
        <v>170</v>
      </c>
      <c r="G32" s="33" t="s">
        <v>122</v>
      </c>
      <c r="H32" s="33" t="s">
        <v>106</v>
      </c>
    </row>
    <row r="33" spans="1:8" ht="17.100000000000001" customHeight="1" x14ac:dyDescent="0.25">
      <c r="A33" s="250"/>
      <c r="B33" s="294"/>
      <c r="C33" s="246"/>
      <c r="D33" s="248"/>
      <c r="E33" s="197"/>
      <c r="F33" s="196"/>
      <c r="G33" s="201"/>
      <c r="H33" s="197"/>
    </row>
    <row r="34" spans="1:8" ht="17.100000000000001" customHeight="1" x14ac:dyDescent="0.25">
      <c r="A34" s="250"/>
      <c r="B34" s="294"/>
      <c r="C34" s="246"/>
      <c r="D34" s="248"/>
      <c r="E34" s="197"/>
      <c r="F34" s="196"/>
      <c r="G34" s="201"/>
      <c r="H34" s="197"/>
    </row>
    <row r="35" spans="1:8" ht="17.100000000000001" customHeight="1" x14ac:dyDescent="0.25">
      <c r="A35" s="250"/>
      <c r="B35" s="294"/>
      <c r="C35" s="246"/>
      <c r="D35" s="248"/>
      <c r="E35" s="197"/>
      <c r="F35" s="196"/>
      <c r="G35" s="201"/>
      <c r="H35" s="197"/>
    </row>
    <row r="36" spans="1:8" ht="17.100000000000001" customHeight="1" x14ac:dyDescent="0.25">
      <c r="A36" s="250"/>
      <c r="B36" s="294"/>
      <c r="C36" s="246"/>
      <c r="D36" s="248"/>
      <c r="E36" s="197"/>
      <c r="F36" s="196"/>
      <c r="G36" s="201"/>
      <c r="H36" s="197"/>
    </row>
    <row r="37" spans="1:8" ht="17.100000000000001" customHeight="1" x14ac:dyDescent="0.25">
      <c r="A37" s="250"/>
      <c r="B37" s="294"/>
      <c r="C37" s="246"/>
      <c r="D37" s="248"/>
      <c r="E37" s="197"/>
      <c r="F37" s="196"/>
      <c r="G37" s="201"/>
      <c r="H37" s="197"/>
    </row>
    <row r="38" spans="1:8" ht="117" customHeight="1" x14ac:dyDescent="0.25">
      <c r="A38" s="116">
        <v>36</v>
      </c>
      <c r="B38" s="35" t="s">
        <v>210</v>
      </c>
      <c r="C38" s="244"/>
      <c r="D38" s="244"/>
      <c r="E38" s="244"/>
      <c r="F38" s="244"/>
      <c r="G38" s="244"/>
      <c r="H38" s="244"/>
    </row>
    <row r="39" spans="1:8" ht="19.149999999999999" customHeight="1" x14ac:dyDescent="0.35">
      <c r="A39" s="126"/>
      <c r="C39" s="22"/>
      <c r="D39" s="22"/>
      <c r="E39" s="22"/>
      <c r="F39" s="22"/>
      <c r="G39" s="23"/>
      <c r="H39" s="23"/>
    </row>
    <row r="40" spans="1:8" ht="21" customHeight="1" x14ac:dyDescent="0.3">
      <c r="A40" s="124"/>
      <c r="B40" s="56" t="s">
        <v>107</v>
      </c>
      <c r="C40" s="56"/>
      <c r="D40" s="56"/>
      <c r="E40" s="56"/>
      <c r="F40" s="56"/>
      <c r="G40" s="56"/>
      <c r="H40" s="56"/>
    </row>
    <row r="41" spans="1:8" ht="30" customHeight="1" x14ac:dyDescent="0.25">
      <c r="A41" s="249">
        <v>37</v>
      </c>
      <c r="B41" s="293" t="s">
        <v>172</v>
      </c>
      <c r="C41" s="257" t="s">
        <v>28</v>
      </c>
      <c r="D41" s="259"/>
      <c r="E41" s="295" t="s">
        <v>192</v>
      </c>
      <c r="F41" s="296"/>
      <c r="G41" s="257" t="s">
        <v>27</v>
      </c>
      <c r="H41" s="259"/>
    </row>
    <row r="42" spans="1:8" ht="25.9" customHeight="1" x14ac:dyDescent="0.25">
      <c r="A42" s="250"/>
      <c r="B42" s="294"/>
      <c r="C42" s="246"/>
      <c r="D42" s="248"/>
      <c r="E42" s="246"/>
      <c r="F42" s="248"/>
      <c r="G42" s="291"/>
      <c r="H42" s="292"/>
    </row>
    <row r="43" spans="1:8" ht="25.9" customHeight="1" x14ac:dyDescent="0.25">
      <c r="A43" s="250"/>
      <c r="B43" s="294"/>
      <c r="C43" s="246"/>
      <c r="D43" s="248"/>
      <c r="E43" s="246"/>
      <c r="F43" s="248"/>
      <c r="G43" s="291"/>
      <c r="H43" s="292"/>
    </row>
    <row r="44" spans="1:8" ht="25.9" customHeight="1" x14ac:dyDescent="0.25">
      <c r="A44" s="250"/>
      <c r="B44" s="294"/>
      <c r="C44" s="246"/>
      <c r="D44" s="248"/>
      <c r="E44" s="246"/>
      <c r="F44" s="248"/>
      <c r="G44" s="291"/>
      <c r="H44" s="292"/>
    </row>
    <row r="45" spans="1:8" ht="25.9" customHeight="1" x14ac:dyDescent="0.25">
      <c r="A45" s="250"/>
      <c r="B45" s="294"/>
      <c r="C45" s="246"/>
      <c r="D45" s="248"/>
      <c r="E45" s="246"/>
      <c r="F45" s="248"/>
      <c r="G45" s="291"/>
      <c r="H45" s="292"/>
    </row>
    <row r="46" spans="1:8" ht="25.9" customHeight="1" x14ac:dyDescent="0.25">
      <c r="A46" s="250"/>
      <c r="B46" s="294"/>
      <c r="C46" s="246"/>
      <c r="D46" s="248"/>
      <c r="E46" s="246"/>
      <c r="F46" s="248"/>
      <c r="G46" s="291"/>
      <c r="H46" s="292"/>
    </row>
    <row r="47" spans="1:8" ht="139.15" customHeight="1" x14ac:dyDescent="0.25">
      <c r="A47" s="127">
        <v>38</v>
      </c>
      <c r="B47" s="74" t="s">
        <v>180</v>
      </c>
      <c r="C47" s="244"/>
      <c r="D47" s="244"/>
      <c r="E47" s="244"/>
      <c r="F47" s="244"/>
      <c r="G47" s="244"/>
      <c r="H47" s="244"/>
    </row>
  </sheetData>
  <sheetProtection algorithmName="SHA-512" hashValue="SWIzJLACL78CyV+wZl2ejCU8hwcxZRCn6Fr092nRbN8G5K0AgullUY05ttCmTmLyoJXk+A4yqyNNTCzFRpaD0w==" saltValue="NMCYqf8qz1d28qlWqsmONA==" spinCount="100000" sheet="1" objects="1" scenarios="1" formatRows="0"/>
  <mergeCells count="53">
    <mergeCell ref="A9:A17"/>
    <mergeCell ref="B9:B17"/>
    <mergeCell ref="C27:H27"/>
    <mergeCell ref="C30:H30"/>
    <mergeCell ref="A32:A37"/>
    <mergeCell ref="A21:A26"/>
    <mergeCell ref="B21:B26"/>
    <mergeCell ref="C37:D37"/>
    <mergeCell ref="B32:B37"/>
    <mergeCell ref="C35:D35"/>
    <mergeCell ref="C36:D36"/>
    <mergeCell ref="A3:A6"/>
    <mergeCell ref="D3:H3"/>
    <mergeCell ref="D4:H4"/>
    <mergeCell ref="D5:H5"/>
    <mergeCell ref="D6:H6"/>
    <mergeCell ref="E45:F45"/>
    <mergeCell ref="G45:H45"/>
    <mergeCell ref="A41:A46"/>
    <mergeCell ref="B41:B46"/>
    <mergeCell ref="C41:D41"/>
    <mergeCell ref="E41:F41"/>
    <mergeCell ref="G41:H41"/>
    <mergeCell ref="G43:H43"/>
    <mergeCell ref="C42:D42"/>
    <mergeCell ref="E42:F42"/>
    <mergeCell ref="G42:H42"/>
    <mergeCell ref="G46:H46"/>
    <mergeCell ref="C44:D44"/>
    <mergeCell ref="E44:F44"/>
    <mergeCell ref="G44:H44"/>
    <mergeCell ref="C38:H38"/>
    <mergeCell ref="C8:H8"/>
    <mergeCell ref="C7:H7"/>
    <mergeCell ref="B3:B6"/>
    <mergeCell ref="C47:H47"/>
    <mergeCell ref="C22:D22"/>
    <mergeCell ref="C23:D23"/>
    <mergeCell ref="C24:D24"/>
    <mergeCell ref="C25:D25"/>
    <mergeCell ref="C26:D26"/>
    <mergeCell ref="C34:D34"/>
    <mergeCell ref="C46:D46"/>
    <mergeCell ref="E46:F46"/>
    <mergeCell ref="C43:D43"/>
    <mergeCell ref="E43:F43"/>
    <mergeCell ref="C45:D45"/>
    <mergeCell ref="C2:H2"/>
    <mergeCell ref="C33:D33"/>
    <mergeCell ref="C20:H20"/>
    <mergeCell ref="C31:H31"/>
    <mergeCell ref="C32:D32"/>
    <mergeCell ref="C21:D21"/>
  </mergeCells>
  <dataValidations count="1">
    <dataValidation type="whole" operator="greaterThanOrEqual" allowBlank="1" showInputMessage="1" showErrorMessage="1" sqref="F10:H17">
      <formula1>0</formula1>
    </dataValidation>
  </dataValidations>
  <pageMargins left="0.70866141732283472" right="0.51181102362204722" top="0.74803149606299213" bottom="0.47244094488188981" header="0.31496062992125984" footer="0.31496062992125984"/>
  <pageSetup paperSize="9" scale="57" fitToHeight="0" orientation="portrait" r:id="rId1"/>
  <headerFooter>
    <oddHeader>&amp;C&amp;"-,Bold"&amp;20&amp;UII POKAZATELJI TRŽIŠTA PRODAJE I NABAVKE</oddHeader>
    <oddFooter>&amp;CPage &amp;P of &amp;N</oddFooter>
  </headerFooter>
  <rowBreaks count="1" manualBreakCount="1">
    <brk id="28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select">
          <x14:formula1>
            <xm:f>lists!$A$29:$A$30</xm:f>
          </x14:formula1>
          <xm:sqref>E33:E37 E22:E26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view="pageBreakPreview" zoomScaleNormal="95" zoomScaleSheetLayoutView="100" zoomScalePageLayoutView="66" workbookViewId="0">
      <selection activeCell="C13" sqref="C13"/>
    </sheetView>
  </sheetViews>
  <sheetFormatPr defaultColWidth="9.140625" defaultRowHeight="21" x14ac:dyDescent="0.35"/>
  <cols>
    <col min="1" max="1" width="5.28515625" style="120" customWidth="1"/>
    <col min="2" max="2" width="56.140625" style="13" customWidth="1"/>
    <col min="3" max="6" width="13.140625" style="13" customWidth="1"/>
    <col min="7" max="7" width="13.140625" style="14" customWidth="1"/>
    <col min="8" max="9" width="13.140625" style="13" customWidth="1"/>
    <col min="17" max="16384" width="9.140625" style="15"/>
  </cols>
  <sheetData>
    <row r="1" spans="1:9" x14ac:dyDescent="0.35">
      <c r="B1" s="65" t="s">
        <v>184</v>
      </c>
      <c r="C1" s="66"/>
      <c r="D1" s="66"/>
      <c r="E1" s="66"/>
      <c r="F1" s="66"/>
      <c r="G1" s="67"/>
      <c r="H1" s="66"/>
      <c r="I1" s="68"/>
    </row>
    <row r="2" spans="1:9" ht="21.75" thickBot="1" x14ac:dyDescent="0.4">
      <c r="A2" s="301">
        <v>39</v>
      </c>
      <c r="B2" s="79" t="s">
        <v>307</v>
      </c>
      <c r="C2" s="53">
        <v>2015</v>
      </c>
      <c r="D2" s="53">
        <v>2016</v>
      </c>
      <c r="E2" s="53">
        <v>2017</v>
      </c>
      <c r="F2" s="53">
        <v>2018</v>
      </c>
      <c r="G2" s="53">
        <v>2019</v>
      </c>
      <c r="H2" s="53">
        <v>2020</v>
      </c>
      <c r="I2" s="70">
        <v>2021</v>
      </c>
    </row>
    <row r="3" spans="1:9" ht="17.100000000000001" customHeight="1" x14ac:dyDescent="0.35">
      <c r="A3" s="302"/>
      <c r="B3" s="81" t="s">
        <v>183</v>
      </c>
      <c r="C3" s="82">
        <f t="shared" ref="C3:I3" si="0">C4+C14+C15</f>
        <v>0</v>
      </c>
      <c r="D3" s="82">
        <f t="shared" si="0"/>
        <v>0</v>
      </c>
      <c r="E3" s="82">
        <f t="shared" si="0"/>
        <v>0</v>
      </c>
      <c r="F3" s="82">
        <f t="shared" si="0"/>
        <v>0</v>
      </c>
      <c r="G3" s="82">
        <f t="shared" si="0"/>
        <v>0</v>
      </c>
      <c r="H3" s="82">
        <f t="shared" si="0"/>
        <v>0</v>
      </c>
      <c r="I3" s="83">
        <f t="shared" si="0"/>
        <v>0</v>
      </c>
    </row>
    <row r="4" spans="1:9" ht="17.100000000000001" customHeight="1" x14ac:dyDescent="0.35">
      <c r="A4" s="302"/>
      <c r="B4" s="84" t="s">
        <v>49</v>
      </c>
      <c r="C4" s="82">
        <f t="shared" ref="C4:I4" si="1">C5+C6</f>
        <v>0</v>
      </c>
      <c r="D4" s="82">
        <f t="shared" si="1"/>
        <v>0</v>
      </c>
      <c r="E4" s="82">
        <f t="shared" si="1"/>
        <v>0</v>
      </c>
      <c r="F4" s="82">
        <f t="shared" si="1"/>
        <v>0</v>
      </c>
      <c r="G4" s="82">
        <f t="shared" si="1"/>
        <v>0</v>
      </c>
      <c r="H4" s="82">
        <f t="shared" si="1"/>
        <v>0</v>
      </c>
      <c r="I4" s="83">
        <f t="shared" si="1"/>
        <v>0</v>
      </c>
    </row>
    <row r="5" spans="1:9" ht="17.100000000000001" customHeight="1" x14ac:dyDescent="0.35">
      <c r="A5" s="302"/>
      <c r="B5" s="85" t="s">
        <v>60</v>
      </c>
      <c r="C5" s="82">
        <f>SUM(C23,C26,C29,C32,C35,C48)</f>
        <v>0</v>
      </c>
      <c r="D5" s="82">
        <f>SUM(D23,D26,D29,D32,D35,D48)</f>
        <v>0</v>
      </c>
      <c r="E5" s="82">
        <f>SUM(E23,E26,E29,E32,E35,E48)</f>
        <v>0</v>
      </c>
      <c r="F5" s="82">
        <f>SUM(F23,F26,F29,F32,F35,F48)</f>
        <v>0</v>
      </c>
      <c r="G5" s="82">
        <f>SUM(G23,G26,G29,G32,G35,G48,G38,G41,G44)</f>
        <v>0</v>
      </c>
      <c r="H5" s="82">
        <f>SUM(H23,H26,H29,H32,H35,H48,H38,H41,H44)</f>
        <v>0</v>
      </c>
      <c r="I5" s="83">
        <f>SUM(I23,I26,I29,I32,I35,I48,I38,I41,I44)</f>
        <v>0</v>
      </c>
    </row>
    <row r="6" spans="1:9" ht="17.100000000000001" customHeight="1" x14ac:dyDescent="0.35">
      <c r="A6" s="302"/>
      <c r="B6" s="86" t="s">
        <v>145</v>
      </c>
      <c r="C6" s="82">
        <f t="shared" ref="C6:I6" si="2">C49</f>
        <v>0</v>
      </c>
      <c r="D6" s="82">
        <f t="shared" si="2"/>
        <v>0</v>
      </c>
      <c r="E6" s="82">
        <f t="shared" si="2"/>
        <v>0</v>
      </c>
      <c r="F6" s="82">
        <f t="shared" si="2"/>
        <v>0</v>
      </c>
      <c r="G6" s="82">
        <f t="shared" si="2"/>
        <v>0</v>
      </c>
      <c r="H6" s="82">
        <f t="shared" si="2"/>
        <v>0</v>
      </c>
      <c r="I6" s="83">
        <f t="shared" si="2"/>
        <v>0</v>
      </c>
    </row>
    <row r="7" spans="1:9" ht="17.100000000000001" customHeight="1" x14ac:dyDescent="0.35">
      <c r="A7" s="302"/>
      <c r="B7" s="81" t="s">
        <v>182</v>
      </c>
      <c r="C7" s="82">
        <f t="shared" ref="C7:I7" si="3">SUM(C8,C13,C16)</f>
        <v>0</v>
      </c>
      <c r="D7" s="82">
        <f t="shared" si="3"/>
        <v>0</v>
      </c>
      <c r="E7" s="82">
        <f t="shared" si="3"/>
        <v>0</v>
      </c>
      <c r="F7" s="82">
        <f t="shared" si="3"/>
        <v>0</v>
      </c>
      <c r="G7" s="82">
        <f t="shared" si="3"/>
        <v>0</v>
      </c>
      <c r="H7" s="82">
        <f t="shared" si="3"/>
        <v>0</v>
      </c>
      <c r="I7" s="83">
        <f t="shared" si="3"/>
        <v>0</v>
      </c>
    </row>
    <row r="8" spans="1:9" ht="17.100000000000001" customHeight="1" x14ac:dyDescent="0.35">
      <c r="A8" s="302"/>
      <c r="B8" s="84" t="s">
        <v>85</v>
      </c>
      <c r="C8" s="82">
        <f t="shared" ref="C8:I8" si="4">SUM(C9:C11)</f>
        <v>0</v>
      </c>
      <c r="D8" s="82">
        <f t="shared" si="4"/>
        <v>0</v>
      </c>
      <c r="E8" s="82">
        <f t="shared" si="4"/>
        <v>0</v>
      </c>
      <c r="F8" s="82">
        <f t="shared" si="4"/>
        <v>0</v>
      </c>
      <c r="G8" s="82">
        <f t="shared" si="4"/>
        <v>0</v>
      </c>
      <c r="H8" s="82">
        <f t="shared" si="4"/>
        <v>0</v>
      </c>
      <c r="I8" s="83">
        <f t="shared" si="4"/>
        <v>0</v>
      </c>
    </row>
    <row r="9" spans="1:9" ht="17.100000000000001" customHeight="1" x14ac:dyDescent="0.35">
      <c r="A9" s="302"/>
      <c r="B9" s="86" t="s">
        <v>146</v>
      </c>
      <c r="C9" s="82">
        <f t="shared" ref="C9:I9" si="5">C61</f>
        <v>0</v>
      </c>
      <c r="D9" s="82">
        <f t="shared" si="5"/>
        <v>0</v>
      </c>
      <c r="E9" s="82">
        <f t="shared" si="5"/>
        <v>0</v>
      </c>
      <c r="F9" s="82">
        <f t="shared" si="5"/>
        <v>0</v>
      </c>
      <c r="G9" s="82">
        <f t="shared" si="5"/>
        <v>0</v>
      </c>
      <c r="H9" s="82">
        <f t="shared" si="5"/>
        <v>0</v>
      </c>
      <c r="I9" s="83">
        <f t="shared" si="5"/>
        <v>0</v>
      </c>
    </row>
    <row r="10" spans="1:9" ht="17.100000000000001" customHeight="1" x14ac:dyDescent="0.35">
      <c r="A10" s="302"/>
      <c r="B10" s="86" t="s">
        <v>147</v>
      </c>
      <c r="C10" s="82">
        <f t="shared" ref="C10:I10" si="6">C67</f>
        <v>0</v>
      </c>
      <c r="D10" s="82">
        <f t="shared" si="6"/>
        <v>0</v>
      </c>
      <c r="E10" s="82">
        <f t="shared" si="6"/>
        <v>0</v>
      </c>
      <c r="F10" s="82">
        <f t="shared" si="6"/>
        <v>0</v>
      </c>
      <c r="G10" s="82">
        <f t="shared" si="6"/>
        <v>0</v>
      </c>
      <c r="H10" s="82">
        <f t="shared" si="6"/>
        <v>0</v>
      </c>
      <c r="I10" s="83">
        <f t="shared" si="6"/>
        <v>0</v>
      </c>
    </row>
    <row r="11" spans="1:9" ht="17.100000000000001" customHeight="1" x14ac:dyDescent="0.35">
      <c r="A11" s="302"/>
      <c r="B11" s="87" t="s">
        <v>50</v>
      </c>
      <c r="C11" s="82">
        <f t="shared" ref="C11:I11" si="7">C79</f>
        <v>0</v>
      </c>
      <c r="D11" s="82">
        <f t="shared" si="7"/>
        <v>0</v>
      </c>
      <c r="E11" s="82">
        <f t="shared" si="7"/>
        <v>0</v>
      </c>
      <c r="F11" s="82">
        <f t="shared" si="7"/>
        <v>0</v>
      </c>
      <c r="G11" s="82">
        <f t="shared" si="7"/>
        <v>0</v>
      </c>
      <c r="H11" s="82">
        <f t="shared" si="7"/>
        <v>0</v>
      </c>
      <c r="I11" s="83">
        <f t="shared" si="7"/>
        <v>0</v>
      </c>
    </row>
    <row r="12" spans="1:9" ht="17.100000000000001" customHeight="1" x14ac:dyDescent="0.35">
      <c r="A12" s="302"/>
      <c r="B12" s="89" t="s">
        <v>86</v>
      </c>
      <c r="C12" s="91">
        <f>C4-C8</f>
        <v>0</v>
      </c>
      <c r="D12" s="91">
        <f t="shared" ref="D12:I12" si="8">D4-D8</f>
        <v>0</v>
      </c>
      <c r="E12" s="91">
        <f t="shared" si="8"/>
        <v>0</v>
      </c>
      <c r="F12" s="91">
        <f t="shared" si="8"/>
        <v>0</v>
      </c>
      <c r="G12" s="91">
        <f t="shared" si="8"/>
        <v>0</v>
      </c>
      <c r="H12" s="91">
        <f t="shared" si="8"/>
        <v>0</v>
      </c>
      <c r="I12" s="92">
        <f t="shared" si="8"/>
        <v>0</v>
      </c>
    </row>
    <row r="13" spans="1:9" ht="17.100000000000001" customHeight="1" x14ac:dyDescent="0.35">
      <c r="A13" s="302"/>
      <c r="B13" s="71" t="s">
        <v>81</v>
      </c>
      <c r="C13" s="185"/>
      <c r="D13" s="185"/>
      <c r="E13" s="185"/>
      <c r="F13" s="185"/>
      <c r="G13" s="185"/>
      <c r="H13" s="185"/>
      <c r="I13" s="186"/>
    </row>
    <row r="14" spans="1:9" ht="17.100000000000001" customHeight="1" x14ac:dyDescent="0.35">
      <c r="A14" s="302"/>
      <c r="B14" s="88" t="s">
        <v>82</v>
      </c>
      <c r="C14" s="185"/>
      <c r="D14" s="185"/>
      <c r="E14" s="185"/>
      <c r="F14" s="185"/>
      <c r="G14" s="185"/>
      <c r="H14" s="185"/>
      <c r="I14" s="185"/>
    </row>
    <row r="15" spans="1:9" ht="17.100000000000001" customHeight="1" x14ac:dyDescent="0.35">
      <c r="A15" s="302"/>
      <c r="B15" s="84" t="s">
        <v>83</v>
      </c>
      <c r="C15" s="185"/>
      <c r="D15" s="185"/>
      <c r="E15" s="185"/>
      <c r="F15" s="185"/>
      <c r="G15" s="185"/>
      <c r="H15" s="185"/>
      <c r="I15" s="186"/>
    </row>
    <row r="16" spans="1:9" ht="17.100000000000001" customHeight="1" x14ac:dyDescent="0.35">
      <c r="A16" s="302"/>
      <c r="B16" s="84" t="s">
        <v>84</v>
      </c>
      <c r="C16" s="185"/>
      <c r="D16" s="185"/>
      <c r="E16" s="185"/>
      <c r="F16" s="185"/>
      <c r="G16" s="185"/>
      <c r="H16" s="185"/>
      <c r="I16" s="186"/>
    </row>
    <row r="17" spans="1:9" ht="17.100000000000001" customHeight="1" x14ac:dyDescent="0.35">
      <c r="A17" s="302"/>
      <c r="B17" s="89" t="s">
        <v>87</v>
      </c>
      <c r="C17" s="91">
        <f>C3-C7</f>
        <v>0</v>
      </c>
      <c r="D17" s="91">
        <f t="shared" ref="D17:I17" si="9">D3-D7</f>
        <v>0</v>
      </c>
      <c r="E17" s="91">
        <f t="shared" si="9"/>
        <v>0</v>
      </c>
      <c r="F17" s="91">
        <f t="shared" si="9"/>
        <v>0</v>
      </c>
      <c r="G17" s="91">
        <f t="shared" si="9"/>
        <v>0</v>
      </c>
      <c r="H17" s="91">
        <f t="shared" si="9"/>
        <v>0</v>
      </c>
      <c r="I17" s="91">
        <f t="shared" si="9"/>
        <v>0</v>
      </c>
    </row>
    <row r="18" spans="1:9" ht="31.5" x14ac:dyDescent="0.35">
      <c r="A18" s="302"/>
      <c r="B18" s="84" t="s">
        <v>154</v>
      </c>
      <c r="C18" s="185"/>
      <c r="D18" s="185"/>
      <c r="E18" s="185"/>
      <c r="F18" s="185"/>
      <c r="G18" s="185"/>
      <c r="H18" s="185"/>
      <c r="I18" s="186"/>
    </row>
    <row r="19" spans="1:9" ht="17.100000000000001" customHeight="1" thickBot="1" x14ac:dyDescent="0.4">
      <c r="A19" s="303"/>
      <c r="B19" s="90" t="s">
        <v>90</v>
      </c>
      <c r="C19" s="93">
        <f t="shared" ref="C19:I19" si="10">C17-C18</f>
        <v>0</v>
      </c>
      <c r="D19" s="93">
        <f t="shared" si="10"/>
        <v>0</v>
      </c>
      <c r="E19" s="93">
        <f t="shared" si="10"/>
        <v>0</v>
      </c>
      <c r="F19" s="93">
        <f t="shared" si="10"/>
        <v>0</v>
      </c>
      <c r="G19" s="93">
        <f t="shared" si="10"/>
        <v>0</v>
      </c>
      <c r="H19" s="93">
        <f t="shared" si="10"/>
        <v>0</v>
      </c>
      <c r="I19" s="94">
        <f t="shared" si="10"/>
        <v>0</v>
      </c>
    </row>
    <row r="20" spans="1:9" ht="18" customHeight="1" thickTop="1" x14ac:dyDescent="0.35">
      <c r="B20" s="310" t="s">
        <v>308</v>
      </c>
      <c r="C20" s="310"/>
      <c r="D20" s="55"/>
      <c r="E20" s="55"/>
    </row>
    <row r="21" spans="1:9" x14ac:dyDescent="0.35">
      <c r="B21" s="65" t="s">
        <v>185</v>
      </c>
      <c r="C21" s="66"/>
      <c r="D21" s="66"/>
      <c r="E21" s="66"/>
      <c r="F21" s="66"/>
      <c r="G21" s="67"/>
      <c r="H21" s="66"/>
      <c r="I21" s="68"/>
    </row>
    <row r="22" spans="1:9" ht="21.75" thickBot="1" x14ac:dyDescent="0.4">
      <c r="A22" s="301">
        <v>40</v>
      </c>
      <c r="B22" s="79" t="s">
        <v>181</v>
      </c>
      <c r="C22" s="53">
        <v>2015</v>
      </c>
      <c r="D22" s="53">
        <v>2016</v>
      </c>
      <c r="E22" s="53">
        <v>2017</v>
      </c>
      <c r="F22" s="53">
        <v>2018</v>
      </c>
      <c r="G22" s="53">
        <v>2019</v>
      </c>
      <c r="H22" s="53">
        <v>2020</v>
      </c>
      <c r="I22" s="70">
        <v>2021</v>
      </c>
    </row>
    <row r="23" spans="1:9" ht="15" customHeight="1" x14ac:dyDescent="0.35">
      <c r="A23" s="302"/>
      <c r="B23" s="187" t="s">
        <v>219</v>
      </c>
      <c r="C23" s="144">
        <f t="shared" ref="C23:I23" si="11">C24*C25</f>
        <v>0</v>
      </c>
      <c r="D23" s="144">
        <f t="shared" si="11"/>
        <v>0</v>
      </c>
      <c r="E23" s="144">
        <f t="shared" si="11"/>
        <v>0</v>
      </c>
      <c r="F23" s="144">
        <f t="shared" si="11"/>
        <v>0</v>
      </c>
      <c r="G23" s="144">
        <f t="shared" si="11"/>
        <v>0</v>
      </c>
      <c r="H23" s="144">
        <f t="shared" si="11"/>
        <v>0</v>
      </c>
      <c r="I23" s="145">
        <f t="shared" si="11"/>
        <v>0</v>
      </c>
    </row>
    <row r="24" spans="1:9" ht="15" customHeight="1" x14ac:dyDescent="0.35">
      <c r="A24" s="302"/>
      <c r="B24" s="96" t="s">
        <v>153</v>
      </c>
      <c r="C24" s="189"/>
      <c r="D24" s="189"/>
      <c r="E24" s="189"/>
      <c r="F24" s="189"/>
      <c r="G24" s="189"/>
      <c r="H24" s="189"/>
      <c r="I24" s="189"/>
    </row>
    <row r="25" spans="1:9" ht="15" customHeight="1" x14ac:dyDescent="0.35">
      <c r="A25" s="302"/>
      <c r="B25" s="96" t="s">
        <v>152</v>
      </c>
      <c r="C25" s="189"/>
      <c r="D25" s="189"/>
      <c r="E25" s="189"/>
      <c r="F25" s="189"/>
      <c r="G25" s="189"/>
      <c r="H25" s="189"/>
      <c r="I25" s="189"/>
    </row>
    <row r="26" spans="1:9" ht="15" customHeight="1" x14ac:dyDescent="0.35">
      <c r="A26" s="302"/>
      <c r="B26" s="188" t="s">
        <v>220</v>
      </c>
      <c r="C26" s="146">
        <f t="shared" ref="C26:I26" si="12">C27*C28</f>
        <v>0</v>
      </c>
      <c r="D26" s="146">
        <f t="shared" si="12"/>
        <v>0</v>
      </c>
      <c r="E26" s="146">
        <f t="shared" si="12"/>
        <v>0</v>
      </c>
      <c r="F26" s="146">
        <f t="shared" si="12"/>
        <v>0</v>
      </c>
      <c r="G26" s="146">
        <f t="shared" si="12"/>
        <v>0</v>
      </c>
      <c r="H26" s="146">
        <f t="shared" si="12"/>
        <v>0</v>
      </c>
      <c r="I26" s="147">
        <f t="shared" si="12"/>
        <v>0</v>
      </c>
    </row>
    <row r="27" spans="1:9" ht="15" customHeight="1" x14ac:dyDescent="0.35">
      <c r="A27" s="302"/>
      <c r="B27" s="96" t="s">
        <v>153</v>
      </c>
      <c r="C27" s="189"/>
      <c r="D27" s="189"/>
      <c r="E27" s="189"/>
      <c r="F27" s="189"/>
      <c r="G27" s="189"/>
      <c r="H27" s="189"/>
      <c r="I27" s="189"/>
    </row>
    <row r="28" spans="1:9" ht="15" customHeight="1" x14ac:dyDescent="0.35">
      <c r="A28" s="302"/>
      <c r="B28" s="96" t="s">
        <v>152</v>
      </c>
      <c r="C28" s="189"/>
      <c r="D28" s="189"/>
      <c r="E28" s="189"/>
      <c r="F28" s="189"/>
      <c r="G28" s="189"/>
      <c r="H28" s="189"/>
      <c r="I28" s="189"/>
    </row>
    <row r="29" spans="1:9" ht="15" customHeight="1" x14ac:dyDescent="0.35">
      <c r="A29" s="302"/>
      <c r="B29" s="188" t="s">
        <v>221</v>
      </c>
      <c r="C29" s="146">
        <f t="shared" ref="C29:I29" si="13">C30*C31</f>
        <v>0</v>
      </c>
      <c r="D29" s="146">
        <f t="shared" si="13"/>
        <v>0</v>
      </c>
      <c r="E29" s="146">
        <f t="shared" si="13"/>
        <v>0</v>
      </c>
      <c r="F29" s="146">
        <f t="shared" si="13"/>
        <v>0</v>
      </c>
      <c r="G29" s="146">
        <f t="shared" si="13"/>
        <v>0</v>
      </c>
      <c r="H29" s="146">
        <f t="shared" si="13"/>
        <v>0</v>
      </c>
      <c r="I29" s="147">
        <f t="shared" si="13"/>
        <v>0</v>
      </c>
    </row>
    <row r="30" spans="1:9" ht="15" customHeight="1" x14ac:dyDescent="0.35">
      <c r="A30" s="302"/>
      <c r="B30" s="96" t="s">
        <v>153</v>
      </c>
      <c r="C30" s="189"/>
      <c r="D30" s="189"/>
      <c r="E30" s="189"/>
      <c r="F30" s="189"/>
      <c r="G30" s="189"/>
      <c r="H30" s="189"/>
      <c r="I30" s="189"/>
    </row>
    <row r="31" spans="1:9" ht="15" customHeight="1" x14ac:dyDescent="0.35">
      <c r="A31" s="302"/>
      <c r="B31" s="96" t="s">
        <v>152</v>
      </c>
      <c r="C31" s="189"/>
      <c r="D31" s="189"/>
      <c r="E31" s="189"/>
      <c r="F31" s="189"/>
      <c r="G31" s="189"/>
      <c r="H31" s="189"/>
      <c r="I31" s="189"/>
    </row>
    <row r="32" spans="1:9" ht="15" customHeight="1" x14ac:dyDescent="0.35">
      <c r="A32" s="302"/>
      <c r="B32" s="188" t="s">
        <v>222</v>
      </c>
      <c r="C32" s="146">
        <f t="shared" ref="C32:I32" si="14">C33*C34</f>
        <v>0</v>
      </c>
      <c r="D32" s="146">
        <f t="shared" si="14"/>
        <v>0</v>
      </c>
      <c r="E32" s="146">
        <f t="shared" si="14"/>
        <v>0</v>
      </c>
      <c r="F32" s="146">
        <f t="shared" si="14"/>
        <v>0</v>
      </c>
      <c r="G32" s="146">
        <f t="shared" si="14"/>
        <v>0</v>
      </c>
      <c r="H32" s="146">
        <f t="shared" si="14"/>
        <v>0</v>
      </c>
      <c r="I32" s="147">
        <f t="shared" si="14"/>
        <v>0</v>
      </c>
    </row>
    <row r="33" spans="1:9" ht="15" customHeight="1" x14ac:dyDescent="0.35">
      <c r="A33" s="302"/>
      <c r="B33" s="96" t="s">
        <v>153</v>
      </c>
      <c r="C33" s="189"/>
      <c r="D33" s="189"/>
      <c r="E33" s="189"/>
      <c r="F33" s="189"/>
      <c r="G33" s="189"/>
      <c r="H33" s="189"/>
      <c r="I33" s="189"/>
    </row>
    <row r="34" spans="1:9" ht="15" customHeight="1" x14ac:dyDescent="0.35">
      <c r="A34" s="302"/>
      <c r="B34" s="96" t="s">
        <v>152</v>
      </c>
      <c r="C34" s="189"/>
      <c r="D34" s="189"/>
      <c r="E34" s="189"/>
      <c r="F34" s="189"/>
      <c r="G34" s="189"/>
      <c r="H34" s="189"/>
      <c r="I34" s="189"/>
    </row>
    <row r="35" spans="1:9" ht="15" customHeight="1" x14ac:dyDescent="0.35">
      <c r="A35" s="302"/>
      <c r="B35" s="188" t="s">
        <v>223</v>
      </c>
      <c r="C35" s="146">
        <f t="shared" ref="C35:I35" si="15">C36*C37</f>
        <v>0</v>
      </c>
      <c r="D35" s="146">
        <f t="shared" si="15"/>
        <v>0</v>
      </c>
      <c r="E35" s="146">
        <f t="shared" si="15"/>
        <v>0</v>
      </c>
      <c r="F35" s="146">
        <f t="shared" si="15"/>
        <v>0</v>
      </c>
      <c r="G35" s="146">
        <f t="shared" si="15"/>
        <v>0</v>
      </c>
      <c r="H35" s="146">
        <f t="shared" si="15"/>
        <v>0</v>
      </c>
      <c r="I35" s="147">
        <f t="shared" si="15"/>
        <v>0</v>
      </c>
    </row>
    <row r="36" spans="1:9" ht="15" customHeight="1" x14ac:dyDescent="0.35">
      <c r="A36" s="302"/>
      <c r="B36" s="96" t="s">
        <v>153</v>
      </c>
      <c r="C36" s="189"/>
      <c r="D36" s="189"/>
      <c r="E36" s="189"/>
      <c r="F36" s="189"/>
      <c r="G36" s="189"/>
      <c r="H36" s="189"/>
      <c r="I36" s="189"/>
    </row>
    <row r="37" spans="1:9" ht="15" customHeight="1" x14ac:dyDescent="0.35">
      <c r="A37" s="302"/>
      <c r="B37" s="96" t="s">
        <v>152</v>
      </c>
      <c r="C37" s="189"/>
      <c r="D37" s="189"/>
      <c r="E37" s="189"/>
      <c r="F37" s="189"/>
      <c r="G37" s="189"/>
      <c r="H37" s="189"/>
      <c r="I37" s="189"/>
    </row>
    <row r="38" spans="1:9" ht="15" customHeight="1" x14ac:dyDescent="0.35">
      <c r="A38" s="304"/>
      <c r="B38" s="188" t="s">
        <v>229</v>
      </c>
      <c r="C38" s="98">
        <f t="shared" ref="C38:I38" si="16">C39*C40</f>
        <v>0</v>
      </c>
      <c r="D38" s="98">
        <f t="shared" si="16"/>
        <v>0</v>
      </c>
      <c r="E38" s="98">
        <f t="shared" si="16"/>
        <v>0</v>
      </c>
      <c r="F38" s="98">
        <f t="shared" si="16"/>
        <v>0</v>
      </c>
      <c r="G38" s="146">
        <f t="shared" si="16"/>
        <v>0</v>
      </c>
      <c r="H38" s="146">
        <f t="shared" si="16"/>
        <v>0</v>
      </c>
      <c r="I38" s="147">
        <f t="shared" si="16"/>
        <v>0</v>
      </c>
    </row>
    <row r="39" spans="1:9" ht="15" customHeight="1" x14ac:dyDescent="0.35">
      <c r="A39" s="304"/>
      <c r="B39" s="96" t="s">
        <v>153</v>
      </c>
      <c r="C39" s="99">
        <v>0</v>
      </c>
      <c r="D39" s="99">
        <v>0</v>
      </c>
      <c r="E39" s="99">
        <v>0</v>
      </c>
      <c r="F39" s="99">
        <v>0</v>
      </c>
      <c r="G39" s="189"/>
      <c r="H39" s="189"/>
      <c r="I39" s="189"/>
    </row>
    <row r="40" spans="1:9" ht="15" customHeight="1" x14ac:dyDescent="0.35">
      <c r="A40" s="304"/>
      <c r="B40" s="96" t="s">
        <v>152</v>
      </c>
      <c r="C40" s="99">
        <v>0</v>
      </c>
      <c r="D40" s="99">
        <v>0</v>
      </c>
      <c r="E40" s="99">
        <v>0</v>
      </c>
      <c r="F40" s="99">
        <v>0</v>
      </c>
      <c r="G40" s="189"/>
      <c r="H40" s="189"/>
      <c r="I40" s="189"/>
    </row>
    <row r="41" spans="1:9" ht="15" customHeight="1" x14ac:dyDescent="0.35">
      <c r="A41" s="304"/>
      <c r="B41" s="188" t="s">
        <v>230</v>
      </c>
      <c r="C41" s="98">
        <f t="shared" ref="C41:I41" si="17">C42*C43</f>
        <v>0</v>
      </c>
      <c r="D41" s="98">
        <f t="shared" si="17"/>
        <v>0</v>
      </c>
      <c r="E41" s="98">
        <f t="shared" si="17"/>
        <v>0</v>
      </c>
      <c r="F41" s="98">
        <f t="shared" si="17"/>
        <v>0</v>
      </c>
      <c r="G41" s="146">
        <f t="shared" si="17"/>
        <v>0</v>
      </c>
      <c r="H41" s="146">
        <f t="shared" si="17"/>
        <v>0</v>
      </c>
      <c r="I41" s="147">
        <f t="shared" si="17"/>
        <v>0</v>
      </c>
    </row>
    <row r="42" spans="1:9" ht="15" customHeight="1" x14ac:dyDescent="0.35">
      <c r="A42" s="304"/>
      <c r="B42" s="96" t="s">
        <v>153</v>
      </c>
      <c r="C42" s="99">
        <v>0</v>
      </c>
      <c r="D42" s="99">
        <v>0</v>
      </c>
      <c r="E42" s="99">
        <v>0</v>
      </c>
      <c r="F42" s="99">
        <v>0</v>
      </c>
      <c r="G42" s="189"/>
      <c r="H42" s="189"/>
      <c r="I42" s="189"/>
    </row>
    <row r="43" spans="1:9" ht="15" customHeight="1" x14ac:dyDescent="0.35">
      <c r="A43" s="304"/>
      <c r="B43" s="96" t="s">
        <v>152</v>
      </c>
      <c r="C43" s="99">
        <v>0</v>
      </c>
      <c r="D43" s="99">
        <v>0</v>
      </c>
      <c r="E43" s="99">
        <v>0</v>
      </c>
      <c r="F43" s="99">
        <v>0</v>
      </c>
      <c r="G43" s="189"/>
      <c r="H43" s="189"/>
      <c r="I43" s="189"/>
    </row>
    <row r="44" spans="1:9" ht="15" customHeight="1" x14ac:dyDescent="0.35">
      <c r="A44" s="304"/>
      <c r="B44" s="188" t="s">
        <v>231</v>
      </c>
      <c r="C44" s="98">
        <f t="shared" ref="C44:I44" si="18">C45*C46</f>
        <v>0</v>
      </c>
      <c r="D44" s="98">
        <f t="shared" si="18"/>
        <v>0</v>
      </c>
      <c r="E44" s="98">
        <f t="shared" si="18"/>
        <v>0</v>
      </c>
      <c r="F44" s="98">
        <f t="shared" si="18"/>
        <v>0</v>
      </c>
      <c r="G44" s="146">
        <f t="shared" si="18"/>
        <v>0</v>
      </c>
      <c r="H44" s="146">
        <f t="shared" si="18"/>
        <v>0</v>
      </c>
      <c r="I44" s="147">
        <f t="shared" si="18"/>
        <v>0</v>
      </c>
    </row>
    <row r="45" spans="1:9" ht="15" customHeight="1" x14ac:dyDescent="0.35">
      <c r="A45" s="304"/>
      <c r="B45" s="96" t="s">
        <v>153</v>
      </c>
      <c r="C45" s="99">
        <v>0</v>
      </c>
      <c r="D45" s="99">
        <v>0</v>
      </c>
      <c r="E45" s="99">
        <v>0</v>
      </c>
      <c r="F45" s="99">
        <v>0</v>
      </c>
      <c r="G45" s="189"/>
      <c r="H45" s="189"/>
      <c r="I45" s="189"/>
    </row>
    <row r="46" spans="1:9" ht="15" customHeight="1" x14ac:dyDescent="0.35">
      <c r="A46" s="304"/>
      <c r="B46" s="96" t="s">
        <v>152</v>
      </c>
      <c r="C46" s="99">
        <v>0</v>
      </c>
      <c r="D46" s="99">
        <v>0</v>
      </c>
      <c r="E46" s="99">
        <v>0</v>
      </c>
      <c r="F46" s="99">
        <v>0</v>
      </c>
      <c r="G46" s="189"/>
      <c r="H46" s="189"/>
      <c r="I46" s="189"/>
    </row>
    <row r="47" spans="1:9" ht="6.95" customHeight="1" x14ac:dyDescent="0.35">
      <c r="A47" s="304"/>
      <c r="B47" s="96"/>
      <c r="C47" s="106"/>
      <c r="D47" s="106"/>
      <c r="E47" s="106"/>
      <c r="F47" s="106"/>
      <c r="G47" s="106"/>
      <c r="H47" s="106"/>
      <c r="I47" s="107"/>
    </row>
    <row r="48" spans="1:9" ht="15" customHeight="1" x14ac:dyDescent="0.35">
      <c r="A48" s="302"/>
      <c r="B48" s="95" t="s">
        <v>289</v>
      </c>
      <c r="C48" s="189"/>
      <c r="D48" s="189"/>
      <c r="E48" s="189"/>
      <c r="F48" s="189"/>
      <c r="G48" s="189"/>
      <c r="H48" s="189"/>
      <c r="I48" s="189"/>
    </row>
    <row r="49" spans="1:9" ht="15" customHeight="1" x14ac:dyDescent="0.35">
      <c r="A49" s="302"/>
      <c r="B49" s="95" t="s">
        <v>290</v>
      </c>
      <c r="C49" s="189"/>
      <c r="D49" s="189"/>
      <c r="E49" s="189"/>
      <c r="F49" s="189"/>
      <c r="G49" s="189"/>
      <c r="H49" s="189"/>
      <c r="I49" s="189"/>
    </row>
    <row r="50" spans="1:9" ht="15" customHeight="1" thickBot="1" x14ac:dyDescent="0.4">
      <c r="A50" s="302"/>
      <c r="B50" s="72" t="s">
        <v>212</v>
      </c>
      <c r="C50" s="148">
        <f>C49+C48+C35+C32+C29+C26+C23</f>
        <v>0</v>
      </c>
      <c r="D50" s="148">
        <f>D49+D48+D35+D32+D29+D26+D23</f>
        <v>0</v>
      </c>
      <c r="E50" s="148">
        <f>E49+E48+E35+E32+E29+E26+E23</f>
        <v>0</v>
      </c>
      <c r="F50" s="148">
        <f>F49+F48+F35+F32+F29+F26+F23</f>
        <v>0</v>
      </c>
      <c r="G50" s="148">
        <f>G49+G48+G35+G32+G29+G26+G23+G38+G41+G44</f>
        <v>0</v>
      </c>
      <c r="H50" s="148">
        <f>H49+H48+H35+H32+H29+H26+H23+H38+H41+H44</f>
        <v>0</v>
      </c>
      <c r="I50" s="149">
        <f>I49+I48+I35+I32+I29+I26+I23+I38+I41+I44</f>
        <v>0</v>
      </c>
    </row>
    <row r="51" spans="1:9" ht="15" customHeight="1" thickTop="1" x14ac:dyDescent="0.35">
      <c r="A51" s="303"/>
      <c r="B51" s="97" t="s">
        <v>123</v>
      </c>
      <c r="C51" s="190"/>
      <c r="D51" s="190"/>
      <c r="E51" s="190"/>
      <c r="F51" s="190"/>
      <c r="G51" s="190"/>
      <c r="H51" s="190"/>
      <c r="I51" s="191"/>
    </row>
    <row r="52" spans="1:9" x14ac:dyDescent="0.35">
      <c r="B52" s="54"/>
      <c r="C52" s="54"/>
      <c r="D52" s="55"/>
      <c r="E52" s="55"/>
    </row>
    <row r="53" spans="1:9" x14ac:dyDescent="0.35">
      <c r="B53" s="65" t="s">
        <v>186</v>
      </c>
      <c r="C53" s="66"/>
      <c r="D53" s="66"/>
      <c r="E53" s="66"/>
      <c r="F53" s="66"/>
      <c r="G53" s="67"/>
      <c r="H53" s="66"/>
      <c r="I53" s="68"/>
    </row>
    <row r="54" spans="1:9" ht="21.75" thickBot="1" x14ac:dyDescent="0.4">
      <c r="A54" s="301">
        <v>41</v>
      </c>
      <c r="B54" s="79" t="s">
        <v>181</v>
      </c>
      <c r="C54" s="53">
        <v>2015</v>
      </c>
      <c r="D54" s="53">
        <v>2016</v>
      </c>
      <c r="E54" s="53">
        <v>2017</v>
      </c>
      <c r="F54" s="53">
        <v>2018</v>
      </c>
      <c r="G54" s="53">
        <v>2019</v>
      </c>
      <c r="H54" s="53">
        <v>2020</v>
      </c>
      <c r="I54" s="70">
        <v>2021</v>
      </c>
    </row>
    <row r="55" spans="1:9" ht="17.100000000000001" customHeight="1" x14ac:dyDescent="0.35">
      <c r="A55" s="302"/>
      <c r="B55" s="192" t="s">
        <v>125</v>
      </c>
      <c r="C55" s="189"/>
      <c r="D55" s="189"/>
      <c r="E55" s="189"/>
      <c r="F55" s="189"/>
      <c r="G55" s="189"/>
      <c r="H55" s="189"/>
      <c r="I55" s="189"/>
    </row>
    <row r="56" spans="1:9" ht="17.100000000000001" customHeight="1" x14ac:dyDescent="0.35">
      <c r="A56" s="302"/>
      <c r="B56" s="192" t="s">
        <v>126</v>
      </c>
      <c r="C56" s="189"/>
      <c r="D56" s="189"/>
      <c r="E56" s="189"/>
      <c r="F56" s="189"/>
      <c r="G56" s="189"/>
      <c r="H56" s="189"/>
      <c r="I56" s="189"/>
    </row>
    <row r="57" spans="1:9" ht="17.100000000000001" customHeight="1" x14ac:dyDescent="0.35">
      <c r="A57" s="302"/>
      <c r="B57" s="192" t="s">
        <v>127</v>
      </c>
      <c r="C57" s="189"/>
      <c r="D57" s="189"/>
      <c r="E57" s="189"/>
      <c r="F57" s="189"/>
      <c r="G57" s="189"/>
      <c r="H57" s="189"/>
      <c r="I57" s="189"/>
    </row>
    <row r="58" spans="1:9" ht="17.100000000000001" customHeight="1" x14ac:dyDescent="0.35">
      <c r="A58" s="302"/>
      <c r="B58" s="192" t="s">
        <v>128</v>
      </c>
      <c r="C58" s="189"/>
      <c r="D58" s="189"/>
      <c r="E58" s="189"/>
      <c r="F58" s="189"/>
      <c r="G58" s="189"/>
      <c r="H58" s="189"/>
      <c r="I58" s="189"/>
    </row>
    <row r="59" spans="1:9" ht="17.100000000000001" customHeight="1" x14ac:dyDescent="0.35">
      <c r="A59" s="302"/>
      <c r="B59" s="192" t="s">
        <v>129</v>
      </c>
      <c r="C59" s="189"/>
      <c r="D59" s="189"/>
      <c r="E59" s="189"/>
      <c r="F59" s="189"/>
      <c r="G59" s="189"/>
      <c r="H59" s="189"/>
      <c r="I59" s="189"/>
    </row>
    <row r="60" spans="1:9" ht="17.100000000000001" customHeight="1" x14ac:dyDescent="0.35">
      <c r="A60" s="302"/>
      <c r="B60" s="192" t="s">
        <v>34</v>
      </c>
      <c r="C60" s="189"/>
      <c r="D60" s="189"/>
      <c r="E60" s="189"/>
      <c r="F60" s="189"/>
      <c r="G60" s="189"/>
      <c r="H60" s="189"/>
      <c r="I60" s="193"/>
    </row>
    <row r="61" spans="1:9" ht="17.100000000000001" customHeight="1" thickBot="1" x14ac:dyDescent="0.4">
      <c r="A61" s="303"/>
      <c r="B61" s="72" t="s">
        <v>151</v>
      </c>
      <c r="C61" s="148">
        <f>SUM(C55:C60)</f>
        <v>0</v>
      </c>
      <c r="D61" s="148">
        <f>SUM(D55:D60)</f>
        <v>0</v>
      </c>
      <c r="E61" s="148">
        <f>SUM(E55:E60)</f>
        <v>0</v>
      </c>
      <c r="F61" s="148">
        <f>SUM(F55:F60)</f>
        <v>0</v>
      </c>
      <c r="G61" s="148">
        <f t="shared" ref="G61:H61" si="19">SUM(G55:G60)</f>
        <v>0</v>
      </c>
      <c r="H61" s="148">
        <f t="shared" si="19"/>
        <v>0</v>
      </c>
      <c r="I61" s="149">
        <f>SUM(I55:I60)</f>
        <v>0</v>
      </c>
    </row>
    <row r="62" spans="1:9" ht="17.100000000000001" customHeight="1" thickTop="1" x14ac:dyDescent="0.35">
      <c r="B62" s="54"/>
      <c r="C62" s="54"/>
      <c r="D62" s="55"/>
      <c r="E62" s="55"/>
    </row>
    <row r="63" spans="1:9" x14ac:dyDescent="0.35">
      <c r="B63" s="65" t="s">
        <v>187</v>
      </c>
      <c r="C63" s="66"/>
      <c r="D63" s="66"/>
      <c r="E63" s="66"/>
      <c r="F63" s="66"/>
      <c r="G63" s="67"/>
      <c r="H63" s="66"/>
      <c r="I63" s="68"/>
    </row>
    <row r="64" spans="1:9" ht="21.75" thickBot="1" x14ac:dyDescent="0.4">
      <c r="A64" s="301">
        <v>42</v>
      </c>
      <c r="B64" s="69"/>
      <c r="C64" s="53">
        <v>2015</v>
      </c>
      <c r="D64" s="53">
        <v>2016</v>
      </c>
      <c r="E64" s="53">
        <v>2017</v>
      </c>
      <c r="F64" s="53">
        <v>2018</v>
      </c>
      <c r="G64" s="53">
        <v>2019</v>
      </c>
      <c r="H64" s="53">
        <v>2020</v>
      </c>
      <c r="I64" s="70">
        <v>2021</v>
      </c>
    </row>
    <row r="65" spans="1:9" ht="17.100000000000001" customHeight="1" x14ac:dyDescent="0.35">
      <c r="A65" s="302"/>
      <c r="B65" s="73" t="s">
        <v>291</v>
      </c>
      <c r="C65" s="189"/>
      <c r="D65" s="189"/>
      <c r="E65" s="189"/>
      <c r="F65" s="189"/>
      <c r="G65" s="189"/>
      <c r="H65" s="189"/>
      <c r="I65" s="193"/>
    </row>
    <row r="66" spans="1:9" ht="17.100000000000001" customHeight="1" x14ac:dyDescent="0.35">
      <c r="A66" s="302"/>
      <c r="B66" s="73" t="s">
        <v>246</v>
      </c>
      <c r="C66" s="189"/>
      <c r="D66" s="189"/>
      <c r="E66" s="189"/>
      <c r="F66" s="189"/>
      <c r="G66" s="189"/>
      <c r="H66" s="189"/>
      <c r="I66" s="189"/>
    </row>
    <row r="67" spans="1:9" ht="17.100000000000001" customHeight="1" thickBot="1" x14ac:dyDescent="0.4">
      <c r="A67" s="303"/>
      <c r="B67" s="72" t="s">
        <v>150</v>
      </c>
      <c r="C67" s="148">
        <f>C65*C66</f>
        <v>0</v>
      </c>
      <c r="D67" s="148">
        <f t="shared" ref="D67:I67" si="20">D65*D66</f>
        <v>0</v>
      </c>
      <c r="E67" s="148">
        <f t="shared" si="20"/>
        <v>0</v>
      </c>
      <c r="F67" s="148">
        <f t="shared" si="20"/>
        <v>0</v>
      </c>
      <c r="G67" s="148">
        <f t="shared" si="20"/>
        <v>0</v>
      </c>
      <c r="H67" s="148">
        <f t="shared" si="20"/>
        <v>0</v>
      </c>
      <c r="I67" s="148">
        <f t="shared" si="20"/>
        <v>0</v>
      </c>
    </row>
    <row r="68" spans="1:9" ht="17.100000000000001" customHeight="1" thickTop="1" x14ac:dyDescent="0.35">
      <c r="B68" s="309" t="s">
        <v>216</v>
      </c>
      <c r="C68" s="309"/>
      <c r="D68" s="309"/>
      <c r="E68" s="309"/>
    </row>
    <row r="69" spans="1:9" x14ac:dyDescent="0.35">
      <c r="B69" s="65" t="s">
        <v>188</v>
      </c>
      <c r="C69" s="66"/>
      <c r="D69" s="66"/>
      <c r="E69" s="66"/>
      <c r="F69" s="66"/>
      <c r="G69" s="67"/>
      <c r="H69" s="66"/>
      <c r="I69" s="68"/>
    </row>
    <row r="70" spans="1:9" ht="21.75" thickBot="1" x14ac:dyDescent="0.4">
      <c r="A70" s="305">
        <v>43</v>
      </c>
      <c r="B70" s="79" t="s">
        <v>181</v>
      </c>
      <c r="C70" s="53">
        <v>2015</v>
      </c>
      <c r="D70" s="53">
        <v>2016</v>
      </c>
      <c r="E70" s="53">
        <v>2017</v>
      </c>
      <c r="F70" s="53">
        <v>2018</v>
      </c>
      <c r="G70" s="53">
        <v>2019</v>
      </c>
      <c r="H70" s="53">
        <v>2020</v>
      </c>
      <c r="I70" s="70">
        <v>2021</v>
      </c>
    </row>
    <row r="71" spans="1:9" ht="17.100000000000001" customHeight="1" x14ac:dyDescent="0.35">
      <c r="A71" s="306"/>
      <c r="B71" s="194" t="s">
        <v>224</v>
      </c>
      <c r="C71" s="189"/>
      <c r="D71" s="189"/>
      <c r="E71" s="189"/>
      <c r="F71" s="189"/>
      <c r="G71" s="189"/>
      <c r="H71" s="189"/>
      <c r="I71" s="189"/>
    </row>
    <row r="72" spans="1:9" ht="17.100000000000001" customHeight="1" x14ac:dyDescent="0.35">
      <c r="A72" s="306"/>
      <c r="B72" s="194" t="s">
        <v>225</v>
      </c>
      <c r="C72" s="189"/>
      <c r="D72" s="189"/>
      <c r="E72" s="189"/>
      <c r="F72" s="189"/>
      <c r="G72" s="189"/>
      <c r="H72" s="189"/>
      <c r="I72" s="189"/>
    </row>
    <row r="73" spans="1:9" ht="17.100000000000001" customHeight="1" x14ac:dyDescent="0.35">
      <c r="A73" s="306"/>
      <c r="B73" s="194" t="s">
        <v>226</v>
      </c>
      <c r="C73" s="189"/>
      <c r="D73" s="189"/>
      <c r="E73" s="189"/>
      <c r="F73" s="189"/>
      <c r="G73" s="189"/>
      <c r="H73" s="189"/>
      <c r="I73" s="189"/>
    </row>
    <row r="74" spans="1:9" ht="17.100000000000001" customHeight="1" x14ac:dyDescent="0.35">
      <c r="A74" s="306"/>
      <c r="B74" s="194" t="s">
        <v>227</v>
      </c>
      <c r="C74" s="189"/>
      <c r="D74" s="189"/>
      <c r="E74" s="189"/>
      <c r="F74" s="189"/>
      <c r="G74" s="189"/>
      <c r="H74" s="189"/>
      <c r="I74" s="189"/>
    </row>
    <row r="75" spans="1:9" ht="17.100000000000001" customHeight="1" x14ac:dyDescent="0.35">
      <c r="A75" s="306"/>
      <c r="B75" s="194" t="s">
        <v>228</v>
      </c>
      <c r="C75" s="189"/>
      <c r="D75" s="189"/>
      <c r="E75" s="189"/>
      <c r="F75" s="189"/>
      <c r="G75" s="189"/>
      <c r="H75" s="189"/>
      <c r="I75" s="189"/>
    </row>
    <row r="76" spans="1:9" ht="17.100000000000001" customHeight="1" x14ac:dyDescent="0.35">
      <c r="A76" s="306"/>
      <c r="B76" s="194" t="s">
        <v>292</v>
      </c>
      <c r="C76" s="189"/>
      <c r="D76" s="189"/>
      <c r="E76" s="189"/>
      <c r="F76" s="189"/>
      <c r="G76" s="189"/>
      <c r="H76" s="189"/>
      <c r="I76" s="189"/>
    </row>
    <row r="77" spans="1:9" ht="17.100000000000001" customHeight="1" x14ac:dyDescent="0.35">
      <c r="A77" s="306"/>
      <c r="B77" s="194" t="s">
        <v>292</v>
      </c>
      <c r="C77" s="189"/>
      <c r="D77" s="189"/>
      <c r="E77" s="189"/>
      <c r="F77" s="189"/>
      <c r="G77" s="189"/>
      <c r="H77" s="189"/>
      <c r="I77" s="189"/>
    </row>
    <row r="78" spans="1:9" ht="17.100000000000001" customHeight="1" x14ac:dyDescent="0.35">
      <c r="A78" s="306"/>
      <c r="B78" s="194" t="s">
        <v>292</v>
      </c>
      <c r="C78" s="189"/>
      <c r="D78" s="189"/>
      <c r="E78" s="189"/>
      <c r="F78" s="189"/>
      <c r="G78" s="189"/>
      <c r="H78" s="189"/>
      <c r="I78" s="189"/>
    </row>
    <row r="79" spans="1:9" ht="17.100000000000001" customHeight="1" thickBot="1" x14ac:dyDescent="0.4">
      <c r="A79" s="307"/>
      <c r="B79" s="72" t="s">
        <v>211</v>
      </c>
      <c r="C79" s="148">
        <f t="shared" ref="C79:I79" si="21">SUM(C71:C78)</f>
        <v>0</v>
      </c>
      <c r="D79" s="148">
        <f t="shared" si="21"/>
        <v>0</v>
      </c>
      <c r="E79" s="148">
        <f t="shared" si="21"/>
        <v>0</v>
      </c>
      <c r="F79" s="148">
        <f t="shared" si="21"/>
        <v>0</v>
      </c>
      <c r="G79" s="148">
        <f t="shared" si="21"/>
        <v>0</v>
      </c>
      <c r="H79" s="148">
        <f t="shared" si="21"/>
        <v>0</v>
      </c>
      <c r="I79" s="149">
        <f t="shared" si="21"/>
        <v>0</v>
      </c>
    </row>
    <row r="80" spans="1:9" ht="17.100000000000001" customHeight="1" thickTop="1" x14ac:dyDescent="0.35">
      <c r="B80" s="54"/>
      <c r="C80" s="54"/>
      <c r="D80" s="55"/>
      <c r="E80" s="55"/>
    </row>
    <row r="81" spans="1:9" x14ac:dyDescent="0.35">
      <c r="B81" s="65" t="s">
        <v>189</v>
      </c>
      <c r="C81" s="66"/>
      <c r="D81" s="66"/>
      <c r="E81" s="66"/>
      <c r="F81" s="66"/>
      <c r="G81" s="67"/>
      <c r="H81" s="66"/>
      <c r="I81" s="68"/>
    </row>
    <row r="82" spans="1:9" ht="21.75" thickBot="1" x14ac:dyDescent="0.4">
      <c r="A82" s="301">
        <v>44</v>
      </c>
      <c r="B82" s="69"/>
      <c r="C82" s="53">
        <v>2015</v>
      </c>
      <c r="D82" s="53">
        <v>2016</v>
      </c>
      <c r="E82" s="53">
        <v>2017</v>
      </c>
      <c r="F82" s="53">
        <v>2018</v>
      </c>
      <c r="G82" s="53">
        <v>2019</v>
      </c>
      <c r="H82" s="53">
        <v>2020</v>
      </c>
      <c r="I82" s="70">
        <v>2021</v>
      </c>
    </row>
    <row r="83" spans="1:9" ht="17.100000000000001" customHeight="1" x14ac:dyDescent="0.35">
      <c r="A83" s="302"/>
      <c r="B83" s="73" t="s">
        <v>148</v>
      </c>
      <c r="C83" s="140" t="e">
        <f>C12/C4</f>
        <v>#DIV/0!</v>
      </c>
      <c r="D83" s="140" t="e">
        <f t="shared" ref="D83:I83" si="22">D12/D4</f>
        <v>#DIV/0!</v>
      </c>
      <c r="E83" s="140" t="e">
        <f t="shared" si="22"/>
        <v>#DIV/0!</v>
      </c>
      <c r="F83" s="140" t="e">
        <f t="shared" si="22"/>
        <v>#DIV/0!</v>
      </c>
      <c r="G83" s="140" t="e">
        <f t="shared" si="22"/>
        <v>#DIV/0!</v>
      </c>
      <c r="H83" s="140" t="e">
        <f t="shared" si="22"/>
        <v>#DIV/0!</v>
      </c>
      <c r="I83" s="141" t="e">
        <f t="shared" si="22"/>
        <v>#DIV/0!</v>
      </c>
    </row>
    <row r="84" spans="1:9" ht="17.100000000000001" customHeight="1" x14ac:dyDescent="0.35">
      <c r="A84" s="302"/>
      <c r="B84" s="73" t="s">
        <v>294</v>
      </c>
      <c r="C84" s="140" t="e">
        <f>C19/C3</f>
        <v>#DIV/0!</v>
      </c>
      <c r="D84" s="140" t="e">
        <f t="shared" ref="D84:I84" si="23">D19/D3</f>
        <v>#DIV/0!</v>
      </c>
      <c r="E84" s="140" t="e">
        <f t="shared" si="23"/>
        <v>#DIV/0!</v>
      </c>
      <c r="F84" s="140" t="e">
        <f t="shared" si="23"/>
        <v>#DIV/0!</v>
      </c>
      <c r="G84" s="140" t="e">
        <f t="shared" si="23"/>
        <v>#DIV/0!</v>
      </c>
      <c r="H84" s="140" t="e">
        <f t="shared" si="23"/>
        <v>#DIV/0!</v>
      </c>
      <c r="I84" s="141" t="e">
        <f t="shared" si="23"/>
        <v>#DIV/0!</v>
      </c>
    </row>
    <row r="85" spans="1:9" ht="17.100000000000001" customHeight="1" x14ac:dyDescent="0.35">
      <c r="A85" s="303"/>
      <c r="B85" s="80" t="s">
        <v>149</v>
      </c>
      <c r="C85" s="150" t="e">
        <f>C3/C7</f>
        <v>#DIV/0!</v>
      </c>
      <c r="D85" s="150" t="e">
        <f t="shared" ref="D85:I85" si="24">D3/D7</f>
        <v>#DIV/0!</v>
      </c>
      <c r="E85" s="150" t="e">
        <f t="shared" si="24"/>
        <v>#DIV/0!</v>
      </c>
      <c r="F85" s="150" t="e">
        <f t="shared" si="24"/>
        <v>#DIV/0!</v>
      </c>
      <c r="G85" s="150" t="e">
        <f t="shared" si="24"/>
        <v>#DIV/0!</v>
      </c>
      <c r="H85" s="150" t="e">
        <f t="shared" si="24"/>
        <v>#DIV/0!</v>
      </c>
      <c r="I85" s="151" t="e">
        <f t="shared" si="24"/>
        <v>#DIV/0!</v>
      </c>
    </row>
    <row r="86" spans="1:9" ht="17.100000000000001" customHeight="1" x14ac:dyDescent="0.35">
      <c r="B86" s="54"/>
      <c r="C86" s="54"/>
      <c r="D86" s="55"/>
      <c r="E86" s="55"/>
    </row>
    <row r="87" spans="1:9" ht="17.100000000000001" customHeight="1" x14ac:dyDescent="0.35">
      <c r="B87" s="44" t="s">
        <v>193</v>
      </c>
      <c r="C87" s="54"/>
      <c r="D87" s="55"/>
      <c r="E87" s="55"/>
    </row>
    <row r="88" spans="1:9" ht="16.149999999999999" customHeight="1" x14ac:dyDescent="0.35">
      <c r="A88" s="27" t="s">
        <v>293</v>
      </c>
      <c r="B88" s="2" t="s">
        <v>194</v>
      </c>
      <c r="C88" s="54"/>
      <c r="D88" s="55"/>
      <c r="E88" s="55"/>
    </row>
    <row r="89" spans="1:9" ht="15" customHeight="1" x14ac:dyDescent="0.35">
      <c r="A89" s="308" t="s">
        <v>293</v>
      </c>
      <c r="B89" s="300" t="s">
        <v>232</v>
      </c>
      <c r="C89" s="300"/>
      <c r="D89" s="300"/>
      <c r="E89" s="300"/>
      <c r="F89" s="300"/>
      <c r="G89" s="300"/>
      <c r="H89" s="300"/>
      <c r="I89" s="300"/>
    </row>
    <row r="90" spans="1:9" ht="17.100000000000001" customHeight="1" x14ac:dyDescent="0.35">
      <c r="A90" s="308"/>
      <c r="B90" s="300"/>
      <c r="C90" s="300"/>
      <c r="D90" s="300"/>
      <c r="E90" s="300"/>
      <c r="F90" s="300"/>
      <c r="G90" s="300"/>
      <c r="H90" s="300"/>
      <c r="I90" s="300"/>
    </row>
  </sheetData>
  <sheetProtection algorithmName="SHA-512" hashValue="SDGdrufGPnBSd+qcw7dXMZzGfk1xsQUffq/Co+6vW+1RLa0xeBXcqd3a/MMrhQ6gktKSXFW9n3NGEgxiAeI87g==" saltValue="KNjSMN80mf9O2yskwtIlgQ==" spinCount="100000" sheet="1" objects="1" scenarios="1" formatRows="0"/>
  <mergeCells count="10">
    <mergeCell ref="B89:I90"/>
    <mergeCell ref="A82:A85"/>
    <mergeCell ref="A2:A19"/>
    <mergeCell ref="A22:A51"/>
    <mergeCell ref="A54:A61"/>
    <mergeCell ref="A64:A67"/>
    <mergeCell ref="A70:A79"/>
    <mergeCell ref="A89:A90"/>
    <mergeCell ref="B68:E68"/>
    <mergeCell ref="B20:C20"/>
  </mergeCells>
  <dataValidations count="4">
    <dataValidation type="decimal" operator="greaterThan" allowBlank="1" showInputMessage="1" showErrorMessage="1" error="Potrebno je uneti cifru." sqref="C13:I16">
      <formula1>-1000000000</formula1>
    </dataValidation>
    <dataValidation type="decimal" operator="greaterThan" allowBlank="1" showInputMessage="1" showErrorMessage="1" error="Potrebno je uneti cifru." sqref="C23:I51">
      <formula1>-100000000</formula1>
    </dataValidation>
    <dataValidation type="decimal" operator="greaterThan" allowBlank="1" showInputMessage="1" showErrorMessage="1" error="Potrebno je uneti cifru." sqref="C71:I78 C55:I60">
      <formula1>-1000000</formula1>
    </dataValidation>
    <dataValidation type="decimal" operator="greaterThan" allowBlank="1" showInputMessage="1" showErrorMessage="1" error="Potrebno je uneti cifru." sqref="C65:I66">
      <formula1>-100000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&amp;C&amp;"-,Bold"&amp;20&amp;UIII FINANSIJSKI POKAZATELJI</oddHeader>
    <oddFooter>Page &amp;P of &amp;N</oddFooter>
  </headerFooter>
  <rowBreaks count="1" manualBreakCount="1">
    <brk id="68" max="16383" man="1"/>
  </rowBreaks>
  <ignoredErrors>
    <ignoredError sqref="C61:I61 C79:I79" formulaRange="1"/>
    <ignoredError sqref="C83:I85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8"/>
  <sheetViews>
    <sheetView tabSelected="1" view="pageBreakPreview" zoomScaleNormal="96" zoomScaleSheetLayoutView="100" zoomScalePageLayoutView="85" workbookViewId="0">
      <selection activeCell="C3" sqref="C3"/>
    </sheetView>
  </sheetViews>
  <sheetFormatPr defaultColWidth="9.140625" defaultRowHeight="18.75" x14ac:dyDescent="0.25"/>
  <cols>
    <col min="1" max="1" width="5.28515625" style="142" customWidth="1"/>
    <col min="2" max="2" width="44.140625" style="9" customWidth="1"/>
    <col min="3" max="14" width="12.5703125" style="9" customWidth="1"/>
    <col min="15" max="15" width="21" style="2" customWidth="1"/>
    <col min="16" max="16384" width="9.140625" style="2"/>
  </cols>
  <sheetData>
    <row r="1" spans="1:14" ht="21" customHeight="1" x14ac:dyDescent="0.3">
      <c r="B1" s="312" t="s">
        <v>130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s="110" customFormat="1" ht="15" customHeight="1" thickBot="1" x14ac:dyDescent="0.3">
      <c r="A2" s="314">
        <v>45</v>
      </c>
      <c r="B2" s="108" t="s">
        <v>48</v>
      </c>
      <c r="C2" s="109" t="s">
        <v>36</v>
      </c>
      <c r="D2" s="109" t="s">
        <v>37</v>
      </c>
      <c r="E2" s="109" t="s">
        <v>38</v>
      </c>
      <c r="F2" s="109" t="s">
        <v>39</v>
      </c>
      <c r="G2" s="109" t="s">
        <v>40</v>
      </c>
      <c r="H2" s="109" t="s">
        <v>41</v>
      </c>
      <c r="I2" s="109" t="s">
        <v>42</v>
      </c>
      <c r="J2" s="109" t="s">
        <v>43</v>
      </c>
      <c r="K2" s="109" t="s">
        <v>44</v>
      </c>
      <c r="L2" s="109" t="s">
        <v>45</v>
      </c>
      <c r="M2" s="109" t="s">
        <v>46</v>
      </c>
      <c r="N2" s="109" t="s">
        <v>47</v>
      </c>
    </row>
    <row r="3" spans="1:14" ht="17.100000000000001" customHeight="1" x14ac:dyDescent="0.25">
      <c r="A3" s="315"/>
      <c r="B3" s="176" t="s">
        <v>271</v>
      </c>
      <c r="C3" s="177" t="s">
        <v>295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</row>
    <row r="4" spans="1:14" ht="17.100000000000001" customHeight="1" x14ac:dyDescent="0.25">
      <c r="A4" s="315"/>
      <c r="B4" s="176" t="s">
        <v>272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0"/>
    </row>
    <row r="5" spans="1:14" ht="17.100000000000001" customHeight="1" x14ac:dyDescent="0.25">
      <c r="A5" s="315"/>
      <c r="B5" s="176" t="s">
        <v>260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0"/>
    </row>
    <row r="6" spans="1:14" ht="17.100000000000001" customHeight="1" x14ac:dyDescent="0.25">
      <c r="A6" s="315"/>
      <c r="B6" s="176" t="s">
        <v>261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1:14" ht="17.100000000000001" customHeight="1" x14ac:dyDescent="0.25">
      <c r="A7" s="315"/>
      <c r="B7" s="176" t="s">
        <v>141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2"/>
    </row>
    <row r="8" spans="1:14" ht="17.100000000000001" customHeight="1" x14ac:dyDescent="0.25">
      <c r="A8" s="315"/>
      <c r="B8" s="176" t="s">
        <v>140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2"/>
    </row>
    <row r="9" spans="1:14" ht="17.100000000000001" customHeight="1" x14ac:dyDescent="0.25">
      <c r="A9" s="315"/>
      <c r="B9" s="176" t="s">
        <v>139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2"/>
    </row>
    <row r="10" spans="1:14" ht="17.100000000000001" customHeight="1" x14ac:dyDescent="0.25">
      <c r="A10" s="315"/>
      <c r="B10" s="176" t="s">
        <v>138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2"/>
    </row>
    <row r="11" spans="1:14" ht="17.100000000000001" customHeight="1" x14ac:dyDescent="0.25">
      <c r="A11" s="315"/>
      <c r="B11" s="176" t="s">
        <v>137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2"/>
    </row>
    <row r="12" spans="1:14" ht="17.100000000000001" customHeight="1" x14ac:dyDescent="0.25">
      <c r="A12" s="315"/>
      <c r="B12" s="176" t="s">
        <v>133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2"/>
    </row>
    <row r="13" spans="1:14" ht="17.100000000000001" customHeight="1" x14ac:dyDescent="0.25">
      <c r="A13" s="315"/>
      <c r="B13" s="176" t="s">
        <v>133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2"/>
    </row>
    <row r="14" spans="1:14" ht="17.100000000000001" customHeight="1" x14ac:dyDescent="0.25">
      <c r="A14" s="315"/>
      <c r="B14" s="176" t="s">
        <v>133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2"/>
    </row>
    <row r="15" spans="1:14" ht="17.100000000000001" customHeight="1" x14ac:dyDescent="0.25">
      <c r="A15" s="316"/>
      <c r="B15" s="176" t="s">
        <v>133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4"/>
    </row>
    <row r="16" spans="1:14" ht="17.100000000000001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7.100000000000001" customHeight="1" x14ac:dyDescent="0.25">
      <c r="A17" s="122"/>
      <c r="B17" s="44" t="s">
        <v>135</v>
      </c>
      <c r="C17" s="44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7.100000000000001" customHeight="1" x14ac:dyDescent="0.25">
      <c r="A18" s="27" t="s">
        <v>115</v>
      </c>
      <c r="B18" s="2" t="s">
        <v>136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ht="17.100000000000001" customHeight="1" x14ac:dyDescent="0.25">
      <c r="A19" s="27" t="s">
        <v>115</v>
      </c>
      <c r="B19" s="45" t="s">
        <v>134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ht="17.100000000000001" customHeight="1" x14ac:dyDescent="0.25">
      <c r="A20" s="47" t="s">
        <v>115</v>
      </c>
      <c r="B20" s="313" t="s">
        <v>176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</row>
    <row r="21" spans="1:14" ht="17.100000000000001" customHeight="1" x14ac:dyDescent="0.25">
      <c r="A21" s="47" t="s">
        <v>115</v>
      </c>
      <c r="B21" s="313" t="s">
        <v>273</v>
      </c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</row>
    <row r="22" spans="1:14" ht="17.100000000000001" customHeight="1" x14ac:dyDescent="0.25">
      <c r="A22" s="27"/>
      <c r="B22" s="7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7.100000000000001" customHeight="1" x14ac:dyDescent="0.25">
      <c r="A23" s="27"/>
      <c r="B23" s="4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7.100000000000001" customHeight="1" x14ac:dyDescent="0.25">
      <c r="A24" s="27"/>
      <c r="B24" s="15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7.100000000000001" customHeight="1" x14ac:dyDescent="0.25">
      <c r="A25" s="121"/>
      <c r="B25" s="78" t="s">
        <v>142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15" customHeight="1" x14ac:dyDescent="0.25">
      <c r="A26" s="47" t="s">
        <v>115</v>
      </c>
      <c r="B26" s="43" t="s">
        <v>262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5" customHeight="1" x14ac:dyDescent="0.25">
      <c r="A27" s="47" t="s">
        <v>115</v>
      </c>
      <c r="B27" s="220" t="s">
        <v>296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15" customHeight="1" x14ac:dyDescent="0.25">
      <c r="B29" s="220" t="s">
        <v>322</v>
      </c>
      <c r="C29" s="12"/>
      <c r="D29" s="12"/>
      <c r="E29" s="12"/>
      <c r="F29" s="318"/>
      <c r="G29" s="318"/>
      <c r="H29" s="318"/>
      <c r="I29" s="318"/>
      <c r="J29" s="221"/>
      <c r="K29" s="12"/>
      <c r="L29" s="12"/>
      <c r="M29" s="12"/>
      <c r="N29" s="12"/>
    </row>
    <row r="30" spans="1:14" ht="15" customHeight="1" x14ac:dyDescent="0.25">
      <c r="B30" s="12"/>
      <c r="C30" s="12"/>
      <c r="D30" s="12"/>
      <c r="E30" s="12"/>
      <c r="F30" s="12"/>
      <c r="G30" s="12"/>
      <c r="H30" s="12"/>
      <c r="I30" s="12"/>
      <c r="K30" s="12"/>
      <c r="L30" s="12"/>
      <c r="M30" s="12"/>
      <c r="N30" s="12"/>
    </row>
    <row r="31" spans="1:14" ht="15" customHeight="1" x14ac:dyDescent="0.25">
      <c r="B31" s="12"/>
      <c r="C31" s="12"/>
      <c r="D31" s="12"/>
      <c r="E31" s="12"/>
      <c r="F31" s="12"/>
      <c r="G31" s="12"/>
      <c r="H31" s="12"/>
      <c r="I31" s="12"/>
      <c r="J31" s="317"/>
      <c r="K31" s="317"/>
      <c r="L31" s="317"/>
      <c r="M31" s="12"/>
      <c r="N31" s="12"/>
    </row>
    <row r="32" spans="1:14" ht="15" customHeight="1" x14ac:dyDescent="0.25">
      <c r="B32" s="214" t="s">
        <v>302</v>
      </c>
      <c r="C32" s="217"/>
      <c r="D32" s="12"/>
      <c r="E32" s="12"/>
      <c r="F32" s="12"/>
      <c r="G32" s="12"/>
      <c r="H32" s="12"/>
      <c r="I32" s="12"/>
      <c r="J32" s="215"/>
      <c r="K32" s="216" t="s">
        <v>304</v>
      </c>
      <c r="L32" s="215"/>
      <c r="M32" s="12"/>
      <c r="N32" s="12"/>
    </row>
    <row r="33" spans="2:14" ht="15" customHeight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ht="15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2:14" ht="15" customHeight="1" x14ac:dyDescent="0.3">
      <c r="B35" s="12"/>
      <c r="C35" s="12"/>
      <c r="D35" s="12"/>
      <c r="E35" s="12"/>
      <c r="F35" s="12"/>
      <c r="G35" s="12"/>
      <c r="H35" s="12"/>
      <c r="I35" s="12"/>
      <c r="J35" s="311" t="s">
        <v>301</v>
      </c>
      <c r="K35" s="311"/>
      <c r="L35" s="311"/>
      <c r="M35" s="12"/>
      <c r="N35" s="12"/>
    </row>
    <row r="36" spans="2:14" ht="15" customHeigh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6" t="s">
        <v>303</v>
      </c>
      <c r="L36" s="12"/>
      <c r="M36" s="12"/>
      <c r="N36" s="12"/>
    </row>
    <row r="37" spans="2:14" ht="15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2:14" ht="15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2:14" ht="15" customHeigh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2:14" ht="15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2:14" ht="15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2:14" ht="15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2:14" ht="15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2:14" ht="15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4" ht="15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2:14" ht="15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4" ht="15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2:14" ht="15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 ht="15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2:14" ht="15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2:14" ht="15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2:14" ht="15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2:14" ht="15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2:14" customFormat="1" ht="15" x14ac:dyDescent="0.25"/>
    <row r="55" spans="2:14" customFormat="1" ht="15" x14ac:dyDescent="0.25"/>
    <row r="56" spans="2:14" customFormat="1" ht="15" x14ac:dyDescent="0.25"/>
    <row r="57" spans="2:14" customFormat="1" ht="15" x14ac:dyDescent="0.25"/>
    <row r="58" spans="2:14" customFormat="1" ht="15" x14ac:dyDescent="0.25"/>
    <row r="59" spans="2:14" customFormat="1" ht="15" x14ac:dyDescent="0.25"/>
    <row r="60" spans="2:14" customFormat="1" ht="15" x14ac:dyDescent="0.25"/>
    <row r="61" spans="2:14" customFormat="1" ht="15" x14ac:dyDescent="0.25"/>
    <row r="62" spans="2:14" customFormat="1" ht="15" x14ac:dyDescent="0.25"/>
    <row r="63" spans="2:14" customFormat="1" ht="15" x14ac:dyDescent="0.25"/>
    <row r="64" spans="2:1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</sheetData>
  <sheetProtection formatRows="0"/>
  <mergeCells count="7">
    <mergeCell ref="J35:L35"/>
    <mergeCell ref="B1:N1"/>
    <mergeCell ref="B20:N20"/>
    <mergeCell ref="A2:A15"/>
    <mergeCell ref="B21:N21"/>
    <mergeCell ref="J31:L31"/>
    <mergeCell ref="F29:I29"/>
  </mergeCells>
  <pageMargins left="0.7" right="0.7" top="0.75" bottom="0.75" header="0.3" footer="0.3"/>
  <pageSetup paperSize="9" scale="65" fitToHeight="0" orientation="landscape" r:id="rId1"/>
  <headerFooter>
    <oddHeader>&amp;C&amp;"-,Bold"&amp;20&amp;UIV PLAN IMPLEMENTACIJE</oddHeader>
    <oddFooter>&amp;CPage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lists!$A$47:$A$57</xm:f>
          </x14:formula1>
          <xm:sqref>F29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view="pageBreakPreview" zoomScaleNormal="100" zoomScaleSheetLayoutView="100" zoomScalePageLayoutView="85" workbookViewId="0">
      <selection activeCell="B4" sqref="B4"/>
    </sheetView>
  </sheetViews>
  <sheetFormatPr defaultColWidth="9.140625" defaultRowHeight="18.75" x14ac:dyDescent="0.25"/>
  <cols>
    <col min="1" max="1" width="5.28515625" style="2" customWidth="1"/>
    <col min="2" max="2" width="27.28515625" style="9" customWidth="1"/>
    <col min="3" max="3" width="10.42578125" style="9" customWidth="1"/>
    <col min="4" max="4" width="14.85546875" style="9" bestFit="1" customWidth="1"/>
    <col min="5" max="10" width="18" style="9" customWidth="1"/>
    <col min="11" max="11" width="15" style="9" customWidth="1"/>
    <col min="12" max="13" width="11.5703125" style="9" customWidth="1"/>
    <col min="14" max="16384" width="9.140625" style="2"/>
  </cols>
  <sheetData>
    <row r="1" spans="1:13" ht="21" customHeight="1" x14ac:dyDescent="0.3">
      <c r="B1" s="143" t="s">
        <v>143</v>
      </c>
      <c r="C1" s="143"/>
      <c r="D1" s="143"/>
      <c r="E1" s="143"/>
      <c r="F1" s="143"/>
      <c r="G1" s="143"/>
      <c r="H1" s="143"/>
      <c r="I1" s="157"/>
      <c r="J1" s="157"/>
      <c r="K1" s="157"/>
      <c r="L1" s="157"/>
      <c r="M1" s="143"/>
    </row>
    <row r="2" spans="1:13" s="110" customFormat="1" ht="48" thickBot="1" x14ac:dyDescent="0.3">
      <c r="A2" s="314">
        <v>46</v>
      </c>
      <c r="B2" s="111" t="s">
        <v>65</v>
      </c>
      <c r="C2" s="111" t="s">
        <v>33</v>
      </c>
      <c r="D2" s="111" t="s">
        <v>63</v>
      </c>
      <c r="E2" s="111" t="s">
        <v>265</v>
      </c>
      <c r="F2" s="111" t="s">
        <v>264</v>
      </c>
      <c r="G2" s="111" t="s">
        <v>263</v>
      </c>
      <c r="H2" s="111" t="s">
        <v>266</v>
      </c>
      <c r="I2" s="111" t="s">
        <v>267</v>
      </c>
      <c r="J2" s="111" t="s">
        <v>268</v>
      </c>
      <c r="K2" s="111" t="s">
        <v>270</v>
      </c>
      <c r="L2" s="111" t="s">
        <v>64</v>
      </c>
      <c r="M2" s="111" t="s">
        <v>269</v>
      </c>
    </row>
    <row r="3" spans="1:13" s="110" customFormat="1" ht="17.25" customHeight="1" thickTop="1" thickBot="1" x14ac:dyDescent="0.3">
      <c r="A3" s="315"/>
      <c r="B3" s="112" t="s">
        <v>24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17.100000000000001" customHeight="1" thickBot="1" x14ac:dyDescent="0.3">
      <c r="A4" s="315"/>
      <c r="B4" s="162"/>
      <c r="C4" s="163"/>
      <c r="D4" s="164"/>
      <c r="E4" s="164"/>
      <c r="F4" s="100">
        <f>D4*E4</f>
        <v>0</v>
      </c>
      <c r="G4" s="164"/>
      <c r="H4" s="152">
        <f>F4-G4</f>
        <v>0</v>
      </c>
      <c r="I4" s="174"/>
      <c r="J4" s="152">
        <f>H4+I4</f>
        <v>0</v>
      </c>
      <c r="K4" s="152">
        <f>G4+J4</f>
        <v>0</v>
      </c>
      <c r="L4" s="59" t="e">
        <f>G4/K4</f>
        <v>#DIV/0!</v>
      </c>
      <c r="M4" s="60" t="e">
        <f>J4/K4</f>
        <v>#DIV/0!</v>
      </c>
    </row>
    <row r="5" spans="1:13" ht="17.100000000000001" customHeight="1" thickBot="1" x14ac:dyDescent="0.3">
      <c r="A5" s="315"/>
      <c r="B5" s="165"/>
      <c r="C5" s="166"/>
      <c r="D5" s="167"/>
      <c r="E5" s="164"/>
      <c r="F5" s="100">
        <f t="shared" ref="F5:F12" si="0">D5*E5</f>
        <v>0</v>
      </c>
      <c r="G5" s="164"/>
      <c r="H5" s="152">
        <f t="shared" ref="H5:H12" si="1">F5-G5</f>
        <v>0</v>
      </c>
      <c r="I5" s="174"/>
      <c r="J5" s="152">
        <f t="shared" ref="J5:J12" si="2">H5+I5</f>
        <v>0</v>
      </c>
      <c r="K5" s="152">
        <f t="shared" ref="K5:K12" si="3">G5+J5</f>
        <v>0</v>
      </c>
      <c r="L5" s="59" t="e">
        <f t="shared" ref="L5:L11" si="4">G5/K5</f>
        <v>#DIV/0!</v>
      </c>
      <c r="M5" s="60" t="e">
        <f t="shared" ref="M5:M11" si="5">J5/K5</f>
        <v>#DIV/0!</v>
      </c>
    </row>
    <row r="6" spans="1:13" ht="17.100000000000001" customHeight="1" thickBot="1" x14ac:dyDescent="0.3">
      <c r="A6" s="315"/>
      <c r="B6" s="165"/>
      <c r="C6" s="166"/>
      <c r="D6" s="167"/>
      <c r="E6" s="164"/>
      <c r="F6" s="100">
        <f t="shared" si="0"/>
        <v>0</v>
      </c>
      <c r="G6" s="164"/>
      <c r="H6" s="152">
        <f t="shared" si="1"/>
        <v>0</v>
      </c>
      <c r="I6" s="174"/>
      <c r="J6" s="152">
        <f t="shared" si="2"/>
        <v>0</v>
      </c>
      <c r="K6" s="152">
        <f t="shared" si="3"/>
        <v>0</v>
      </c>
      <c r="L6" s="59" t="e">
        <f t="shared" si="4"/>
        <v>#DIV/0!</v>
      </c>
      <c r="M6" s="60" t="e">
        <f t="shared" si="5"/>
        <v>#DIV/0!</v>
      </c>
    </row>
    <row r="7" spans="1:13" ht="17.100000000000001" customHeight="1" thickBot="1" x14ac:dyDescent="0.3">
      <c r="A7" s="315"/>
      <c r="B7" s="165"/>
      <c r="C7" s="166"/>
      <c r="D7" s="167"/>
      <c r="E7" s="164"/>
      <c r="F7" s="100">
        <f t="shared" ref="F7:F9" si="6">D7*E7</f>
        <v>0</v>
      </c>
      <c r="G7" s="164"/>
      <c r="H7" s="152">
        <f t="shared" ref="H7:H9" si="7">F7-G7</f>
        <v>0</v>
      </c>
      <c r="I7" s="174"/>
      <c r="J7" s="152">
        <f t="shared" ref="J7:J9" si="8">H7+I7</f>
        <v>0</v>
      </c>
      <c r="K7" s="152">
        <f t="shared" ref="K7:K9" si="9">G7+J7</f>
        <v>0</v>
      </c>
      <c r="L7" s="59" t="e">
        <f t="shared" ref="L7:L9" si="10">G7/K7</f>
        <v>#DIV/0!</v>
      </c>
      <c r="M7" s="60" t="e">
        <f t="shared" ref="M7:M9" si="11">J7/K7</f>
        <v>#DIV/0!</v>
      </c>
    </row>
    <row r="8" spans="1:13" ht="17.100000000000001" customHeight="1" thickBot="1" x14ac:dyDescent="0.3">
      <c r="A8" s="315"/>
      <c r="B8" s="165"/>
      <c r="C8" s="166"/>
      <c r="D8" s="167"/>
      <c r="E8" s="164"/>
      <c r="F8" s="100">
        <f t="shared" si="6"/>
        <v>0</v>
      </c>
      <c r="G8" s="164"/>
      <c r="H8" s="152">
        <f t="shared" si="7"/>
        <v>0</v>
      </c>
      <c r="I8" s="174"/>
      <c r="J8" s="152">
        <f t="shared" si="8"/>
        <v>0</v>
      </c>
      <c r="K8" s="152">
        <f t="shared" si="9"/>
        <v>0</v>
      </c>
      <c r="L8" s="59" t="e">
        <f t="shared" si="10"/>
        <v>#DIV/0!</v>
      </c>
      <c r="M8" s="60" t="e">
        <f t="shared" si="11"/>
        <v>#DIV/0!</v>
      </c>
    </row>
    <row r="9" spans="1:13" ht="17.100000000000001" customHeight="1" thickBot="1" x14ac:dyDescent="0.3">
      <c r="A9" s="315"/>
      <c r="B9" s="165"/>
      <c r="C9" s="166"/>
      <c r="D9" s="167"/>
      <c r="E9" s="164"/>
      <c r="F9" s="100">
        <f t="shared" si="6"/>
        <v>0</v>
      </c>
      <c r="G9" s="164"/>
      <c r="H9" s="152">
        <f t="shared" si="7"/>
        <v>0</v>
      </c>
      <c r="I9" s="174"/>
      <c r="J9" s="152">
        <f t="shared" si="8"/>
        <v>0</v>
      </c>
      <c r="K9" s="152">
        <f t="shared" si="9"/>
        <v>0</v>
      </c>
      <c r="L9" s="59" t="e">
        <f t="shared" si="10"/>
        <v>#DIV/0!</v>
      </c>
      <c r="M9" s="60" t="e">
        <f t="shared" si="11"/>
        <v>#DIV/0!</v>
      </c>
    </row>
    <row r="10" spans="1:13" ht="17.100000000000001" customHeight="1" thickBot="1" x14ac:dyDescent="0.3">
      <c r="A10" s="315"/>
      <c r="B10" s="165"/>
      <c r="C10" s="166"/>
      <c r="D10" s="167"/>
      <c r="E10" s="164"/>
      <c r="F10" s="100">
        <f t="shared" si="0"/>
        <v>0</v>
      </c>
      <c r="G10" s="164"/>
      <c r="H10" s="152">
        <f t="shared" si="1"/>
        <v>0</v>
      </c>
      <c r="I10" s="174"/>
      <c r="J10" s="152">
        <f t="shared" si="2"/>
        <v>0</v>
      </c>
      <c r="K10" s="152">
        <f t="shared" si="3"/>
        <v>0</v>
      </c>
      <c r="L10" s="59" t="e">
        <f t="shared" si="4"/>
        <v>#DIV/0!</v>
      </c>
      <c r="M10" s="60" t="e">
        <f t="shared" si="5"/>
        <v>#DIV/0!</v>
      </c>
    </row>
    <row r="11" spans="1:13" ht="17.100000000000001" customHeight="1" thickBot="1" x14ac:dyDescent="0.3">
      <c r="A11" s="315"/>
      <c r="B11" s="165"/>
      <c r="C11" s="166"/>
      <c r="D11" s="167"/>
      <c r="E11" s="164"/>
      <c r="F11" s="100">
        <f t="shared" si="0"/>
        <v>0</v>
      </c>
      <c r="G11" s="164"/>
      <c r="H11" s="152">
        <f t="shared" si="1"/>
        <v>0</v>
      </c>
      <c r="I11" s="174"/>
      <c r="J11" s="152">
        <f t="shared" si="2"/>
        <v>0</v>
      </c>
      <c r="K11" s="152">
        <f t="shared" si="3"/>
        <v>0</v>
      </c>
      <c r="L11" s="59" t="e">
        <f t="shared" si="4"/>
        <v>#DIV/0!</v>
      </c>
      <c r="M11" s="60" t="e">
        <f t="shared" si="5"/>
        <v>#DIV/0!</v>
      </c>
    </row>
    <row r="12" spans="1:13" ht="17.100000000000001" customHeight="1" thickBot="1" x14ac:dyDescent="0.3">
      <c r="A12" s="315"/>
      <c r="B12" s="168"/>
      <c r="C12" s="169"/>
      <c r="D12" s="170"/>
      <c r="E12" s="164"/>
      <c r="F12" s="100">
        <f t="shared" si="0"/>
        <v>0</v>
      </c>
      <c r="G12" s="164"/>
      <c r="H12" s="152">
        <f t="shared" si="1"/>
        <v>0</v>
      </c>
      <c r="I12" s="174"/>
      <c r="J12" s="152">
        <f t="shared" si="2"/>
        <v>0</v>
      </c>
      <c r="K12" s="152">
        <f t="shared" si="3"/>
        <v>0</v>
      </c>
      <c r="L12" s="59" t="e">
        <f t="shared" ref="L12:L13" si="12">G12/K12</f>
        <v>#DIV/0!</v>
      </c>
      <c r="M12" s="60" t="e">
        <f t="shared" ref="M12:M13" si="13">J12/K12</f>
        <v>#DIV/0!</v>
      </c>
    </row>
    <row r="13" spans="1:13" ht="17.100000000000001" customHeight="1" x14ac:dyDescent="0.25">
      <c r="A13" s="315"/>
      <c r="B13" s="171"/>
      <c r="C13" s="172"/>
      <c r="D13" s="173"/>
      <c r="E13" s="164"/>
      <c r="F13" s="102">
        <f>D13*E13</f>
        <v>0</v>
      </c>
      <c r="G13" s="164"/>
      <c r="H13" s="154">
        <f>F13-G13</f>
        <v>0</v>
      </c>
      <c r="I13" s="174"/>
      <c r="J13" s="152">
        <f t="shared" ref="J13" si="14">H13+I13</f>
        <v>0</v>
      </c>
      <c r="K13" s="152">
        <f t="shared" ref="K13" si="15">+G13+J13</f>
        <v>0</v>
      </c>
      <c r="L13" s="59" t="e">
        <f t="shared" si="12"/>
        <v>#DIV/0!</v>
      </c>
      <c r="M13" s="60" t="e">
        <f t="shared" si="13"/>
        <v>#DIV/0!</v>
      </c>
    </row>
    <row r="14" spans="1:13" ht="17.100000000000001" customHeight="1" thickBot="1" x14ac:dyDescent="0.3">
      <c r="A14" s="315"/>
      <c r="B14" s="49" t="s">
        <v>66</v>
      </c>
      <c r="C14" s="49"/>
      <c r="D14" s="103"/>
      <c r="E14" s="103"/>
      <c r="F14" s="103">
        <f>SUM(F4:F13)</f>
        <v>0</v>
      </c>
      <c r="G14" s="103">
        <f>SUM(G4:G13)</f>
        <v>0</v>
      </c>
      <c r="H14" s="155">
        <f>SUM(H4:H13)</f>
        <v>0</v>
      </c>
      <c r="I14" s="155">
        <f t="shared" ref="I14" si="16">SUM(I4:I13)</f>
        <v>0</v>
      </c>
      <c r="J14" s="155">
        <f>SUM(J4:J13)</f>
        <v>0</v>
      </c>
      <c r="K14" s="155">
        <f>SUM(K4:K13)</f>
        <v>0</v>
      </c>
      <c r="L14" s="161" t="e">
        <f>G14/K14</f>
        <v>#DIV/0!</v>
      </c>
      <c r="M14" s="161" t="e">
        <f>J14/K14</f>
        <v>#DIV/0!</v>
      </c>
    </row>
    <row r="15" spans="1:13" s="110" customFormat="1" ht="17.100000000000001" customHeight="1" thickTop="1" thickBot="1" x14ac:dyDescent="0.3">
      <c r="A15" s="315"/>
      <c r="B15" s="112" t="s">
        <v>67</v>
      </c>
      <c r="C15" s="112"/>
      <c r="D15" s="113"/>
      <c r="E15" s="113"/>
      <c r="F15" s="113"/>
      <c r="G15" s="113"/>
      <c r="H15" s="156"/>
      <c r="I15" s="156"/>
      <c r="J15" s="156"/>
      <c r="K15" s="156"/>
      <c r="L15" s="114"/>
      <c r="M15" s="114"/>
    </row>
    <row r="16" spans="1:13" ht="17.100000000000001" customHeight="1" thickBot="1" x14ac:dyDescent="0.3">
      <c r="A16" s="315"/>
      <c r="B16" s="162"/>
      <c r="C16" s="163"/>
      <c r="D16" s="164"/>
      <c r="E16" s="164"/>
      <c r="F16" s="100">
        <f>D16*E16</f>
        <v>0</v>
      </c>
      <c r="G16" s="175"/>
      <c r="H16" s="152">
        <f>F16-G16</f>
        <v>0</v>
      </c>
      <c r="I16" s="174"/>
      <c r="J16" s="159">
        <f>H16+I16</f>
        <v>0</v>
      </c>
      <c r="K16" s="159">
        <f>J16+G16</f>
        <v>0</v>
      </c>
      <c r="L16" s="59" t="e">
        <f>G16/K16</f>
        <v>#DIV/0!</v>
      </c>
      <c r="M16" s="60" t="e">
        <f>J16/K16</f>
        <v>#DIV/0!</v>
      </c>
    </row>
    <row r="17" spans="1:13" ht="17.100000000000001" customHeight="1" thickBot="1" x14ac:dyDescent="0.3">
      <c r="A17" s="315"/>
      <c r="B17" s="168"/>
      <c r="C17" s="169"/>
      <c r="D17" s="170"/>
      <c r="E17" s="164"/>
      <c r="F17" s="101">
        <f>D17*E17</f>
        <v>0</v>
      </c>
      <c r="G17" s="175"/>
      <c r="H17" s="153">
        <f>F17-G17</f>
        <v>0</v>
      </c>
      <c r="I17" s="174"/>
      <c r="J17" s="159">
        <f t="shared" ref="J17:J18" si="17">H17+I17</f>
        <v>0</v>
      </c>
      <c r="K17" s="159">
        <f t="shared" ref="K17:K18" si="18">J17+G17</f>
        <v>0</v>
      </c>
      <c r="L17" s="59" t="e">
        <f t="shared" ref="L17:L18" si="19">G17/K17</f>
        <v>#DIV/0!</v>
      </c>
      <c r="M17" s="60" t="e">
        <f t="shared" ref="M17:M18" si="20">J17/K17</f>
        <v>#DIV/0!</v>
      </c>
    </row>
    <row r="18" spans="1:13" ht="17.100000000000001" customHeight="1" x14ac:dyDescent="0.25">
      <c r="A18" s="315"/>
      <c r="B18" s="171"/>
      <c r="C18" s="172"/>
      <c r="D18" s="173"/>
      <c r="E18" s="164"/>
      <c r="F18" s="102">
        <f>D18*E18</f>
        <v>0</v>
      </c>
      <c r="G18" s="175"/>
      <c r="H18" s="154">
        <f>F18-G18</f>
        <v>0</v>
      </c>
      <c r="I18" s="174"/>
      <c r="J18" s="159">
        <f t="shared" si="17"/>
        <v>0</v>
      </c>
      <c r="K18" s="159">
        <f t="shared" si="18"/>
        <v>0</v>
      </c>
      <c r="L18" s="59" t="e">
        <f t="shared" si="19"/>
        <v>#DIV/0!</v>
      </c>
      <c r="M18" s="60" t="e">
        <f t="shared" si="20"/>
        <v>#DIV/0!</v>
      </c>
    </row>
    <row r="19" spans="1:13" ht="17.100000000000001" customHeight="1" thickBot="1" x14ac:dyDescent="0.3">
      <c r="A19" s="315"/>
      <c r="B19" s="49" t="s">
        <v>68</v>
      </c>
      <c r="C19" s="49"/>
      <c r="D19" s="103"/>
      <c r="E19" s="103"/>
      <c r="F19" s="103">
        <f>SUM(F16:F18)</f>
        <v>0</v>
      </c>
      <c r="G19" s="103">
        <f>SUM(G16:G18)</f>
        <v>0</v>
      </c>
      <c r="H19" s="155">
        <f>SUM(H16:H18)</f>
        <v>0</v>
      </c>
      <c r="I19" s="155">
        <f t="shared" ref="I19:K19" si="21">SUM(I16:I18)</f>
        <v>0</v>
      </c>
      <c r="J19" s="155">
        <f t="shared" si="21"/>
        <v>0</v>
      </c>
      <c r="K19" s="155">
        <f t="shared" si="21"/>
        <v>0</v>
      </c>
      <c r="L19" s="161" t="e">
        <f>G19/K19</f>
        <v>#DIV/0!</v>
      </c>
      <c r="M19" s="161" t="e">
        <f>J19/K19</f>
        <v>#DIV/0!</v>
      </c>
    </row>
    <row r="20" spans="1:13" s="110" customFormat="1" ht="17.100000000000001" customHeight="1" thickTop="1" thickBot="1" x14ac:dyDescent="0.3">
      <c r="A20" s="315"/>
      <c r="B20" s="112" t="s">
        <v>69</v>
      </c>
      <c r="C20" s="112"/>
      <c r="D20" s="113"/>
      <c r="E20" s="113"/>
      <c r="F20" s="113"/>
      <c r="G20" s="113"/>
      <c r="H20" s="156"/>
      <c r="I20" s="156"/>
      <c r="J20" s="156"/>
      <c r="K20" s="156"/>
      <c r="L20" s="114"/>
      <c r="M20" s="114"/>
    </row>
    <row r="21" spans="1:13" ht="17.100000000000001" customHeight="1" thickBot="1" x14ac:dyDescent="0.3">
      <c r="A21" s="315"/>
      <c r="B21" s="162"/>
      <c r="C21" s="163"/>
      <c r="D21" s="164"/>
      <c r="E21" s="164"/>
      <c r="F21" s="100">
        <f>D21*E21</f>
        <v>0</v>
      </c>
      <c r="G21" s="175"/>
      <c r="H21" s="152">
        <f>F21-G21</f>
        <v>0</v>
      </c>
      <c r="I21" s="174"/>
      <c r="J21" s="159">
        <f>H21+I21</f>
        <v>0</v>
      </c>
      <c r="K21" s="159">
        <f>J21+G21</f>
        <v>0</v>
      </c>
      <c r="L21" s="59" t="e">
        <f>G21/K21</f>
        <v>#DIV/0!</v>
      </c>
      <c r="M21" s="60" t="e">
        <f>J21/K21</f>
        <v>#DIV/0!</v>
      </c>
    </row>
    <row r="22" spans="1:13" ht="17.100000000000001" customHeight="1" thickBot="1" x14ac:dyDescent="0.3">
      <c r="A22" s="315"/>
      <c r="B22" s="168"/>
      <c r="C22" s="169"/>
      <c r="D22" s="170"/>
      <c r="E22" s="164"/>
      <c r="F22" s="101">
        <f>D22*E22</f>
        <v>0</v>
      </c>
      <c r="G22" s="175"/>
      <c r="H22" s="153">
        <f>F22-G22</f>
        <v>0</v>
      </c>
      <c r="I22" s="174"/>
      <c r="J22" s="159">
        <f t="shared" ref="J22:J23" si="22">H22+I22</f>
        <v>0</v>
      </c>
      <c r="K22" s="159">
        <f t="shared" ref="K22:K23" si="23">J22+G22</f>
        <v>0</v>
      </c>
      <c r="L22" s="59" t="e">
        <f t="shared" ref="L22:L23" si="24">G22/K22</f>
        <v>#DIV/0!</v>
      </c>
      <c r="M22" s="60" t="e">
        <f t="shared" ref="M22:M23" si="25">J22/K22</f>
        <v>#DIV/0!</v>
      </c>
    </row>
    <row r="23" spans="1:13" ht="17.100000000000001" customHeight="1" x14ac:dyDescent="0.25">
      <c r="A23" s="315"/>
      <c r="B23" s="171"/>
      <c r="C23" s="172"/>
      <c r="D23" s="173"/>
      <c r="E23" s="164"/>
      <c r="F23" s="102">
        <f>D23*E23</f>
        <v>0</v>
      </c>
      <c r="G23" s="175"/>
      <c r="H23" s="154">
        <f>F23-G23</f>
        <v>0</v>
      </c>
      <c r="I23" s="174"/>
      <c r="J23" s="159">
        <f t="shared" si="22"/>
        <v>0</v>
      </c>
      <c r="K23" s="159">
        <f t="shared" si="23"/>
        <v>0</v>
      </c>
      <c r="L23" s="59" t="e">
        <f t="shared" si="24"/>
        <v>#DIV/0!</v>
      </c>
      <c r="M23" s="60" t="e">
        <f t="shared" si="25"/>
        <v>#DIV/0!</v>
      </c>
    </row>
    <row r="24" spans="1:13" ht="17.100000000000001" customHeight="1" thickBot="1" x14ac:dyDescent="0.3">
      <c r="A24" s="315"/>
      <c r="B24" s="50" t="s">
        <v>70</v>
      </c>
      <c r="C24" s="50"/>
      <c r="D24" s="104"/>
      <c r="E24" s="104"/>
      <c r="F24" s="104">
        <f>SUM(F21:F23)</f>
        <v>0</v>
      </c>
      <c r="G24" s="104">
        <f t="shared" ref="G24:K24" si="26">SUM(G21:G23)</f>
        <v>0</v>
      </c>
      <c r="H24" s="104">
        <f t="shared" si="26"/>
        <v>0</v>
      </c>
      <c r="I24" s="104">
        <f t="shared" si="26"/>
        <v>0</v>
      </c>
      <c r="J24" s="104">
        <f t="shared" si="26"/>
        <v>0</v>
      </c>
      <c r="K24" s="104">
        <f t="shared" si="26"/>
        <v>0</v>
      </c>
      <c r="L24" s="161" t="e">
        <f>G24/K24</f>
        <v>#DIV/0!</v>
      </c>
      <c r="M24" s="161" t="e">
        <f>J24/K24</f>
        <v>#DIV/0!</v>
      </c>
    </row>
    <row r="25" spans="1:13" ht="17.100000000000001" customHeight="1" thickTop="1" thickBot="1" x14ac:dyDescent="0.3">
      <c r="A25" s="316"/>
      <c r="B25" s="51" t="s">
        <v>71</v>
      </c>
      <c r="C25" s="51"/>
      <c r="D25" s="105"/>
      <c r="E25" s="105"/>
      <c r="F25" s="105">
        <f>F14+F19+F24</f>
        <v>0</v>
      </c>
      <c r="G25" s="105">
        <f>G14+G19+G24</f>
        <v>0</v>
      </c>
      <c r="H25" s="105">
        <f>H14+H19+H24</f>
        <v>0</v>
      </c>
      <c r="I25" s="105">
        <f t="shared" ref="I25" si="27">I14+I19+I24</f>
        <v>0</v>
      </c>
      <c r="J25" s="105">
        <f>J14+J19+J24</f>
        <v>0</v>
      </c>
      <c r="K25" s="105">
        <f>K14+K19+K24</f>
        <v>0</v>
      </c>
      <c r="L25" s="52" t="e">
        <f>G25/K25</f>
        <v>#DIV/0!</v>
      </c>
      <c r="M25" s="52" t="e">
        <f>J25/K25</f>
        <v>#DIV/0!</v>
      </c>
    </row>
    <row r="26" spans="1:13" ht="17.100000000000001" customHeight="1" thickTop="1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17.100000000000001" customHeight="1" x14ac:dyDescent="0.25">
      <c r="B27" s="44" t="s">
        <v>144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ht="17.100000000000001" customHeight="1" x14ac:dyDescent="0.25">
      <c r="A28" s="48" t="s">
        <v>115</v>
      </c>
      <c r="B28" s="43" t="s">
        <v>278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17.100000000000001" customHeight="1" x14ac:dyDescent="0.25">
      <c r="A29" s="48" t="s">
        <v>115</v>
      </c>
      <c r="B29" s="43" t="s">
        <v>279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7.100000000000001" customHeight="1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5">
      <c r="B31" s="12"/>
      <c r="C31" s="12"/>
      <c r="D31" s="12"/>
      <c r="E31" s="12"/>
      <c r="F31" s="12"/>
      <c r="G31" s="12"/>
      <c r="H31" s="12"/>
      <c r="I31" s="317"/>
      <c r="J31" s="317"/>
      <c r="K31" s="317"/>
      <c r="L31" s="12"/>
      <c r="M31" s="12"/>
    </row>
    <row r="32" spans="1:13" x14ac:dyDescent="0.25">
      <c r="B32" s="214" t="s">
        <v>302</v>
      </c>
      <c r="C32" s="319"/>
      <c r="D32" s="319"/>
      <c r="E32" s="12"/>
      <c r="F32" s="12"/>
      <c r="G32" s="12"/>
      <c r="H32" s="12"/>
      <c r="I32" s="320" t="s">
        <v>304</v>
      </c>
      <c r="J32" s="320"/>
      <c r="K32" s="320"/>
      <c r="L32" s="12"/>
      <c r="M32" s="12"/>
    </row>
    <row r="33" spans="2:13" ht="39.6" customHeight="1" x14ac:dyDescent="0.3">
      <c r="B33" s="12"/>
      <c r="C33" s="12"/>
      <c r="D33" s="12"/>
      <c r="E33" s="12"/>
      <c r="F33" s="12"/>
      <c r="G33" s="12"/>
      <c r="H33" s="12"/>
      <c r="I33" s="311" t="s">
        <v>301</v>
      </c>
      <c r="J33" s="311"/>
      <c r="K33" s="311"/>
      <c r="L33" s="12"/>
      <c r="M33" s="12"/>
    </row>
    <row r="34" spans="2:13" x14ac:dyDescent="0.25">
      <c r="B34" s="12"/>
      <c r="C34" s="12"/>
      <c r="D34" s="12"/>
      <c r="E34" s="12"/>
      <c r="F34" s="12"/>
      <c r="G34" s="12"/>
      <c r="H34" s="12"/>
      <c r="I34" s="12"/>
      <c r="J34" s="126" t="s">
        <v>303</v>
      </c>
      <c r="K34" s="12"/>
      <c r="L34" s="12"/>
      <c r="M34" s="12"/>
    </row>
    <row r="35" spans="2:13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13" x14ac:dyDescent="0.25">
      <c r="B36" s="12"/>
      <c r="C36" s="12"/>
      <c r="D36" s="12"/>
      <c r="E36" s="12"/>
      <c r="F36" s="12"/>
      <c r="G36" s="12"/>
      <c r="H36" s="12"/>
      <c r="I36" s="12"/>
      <c r="K36" s="12"/>
      <c r="L36" s="12"/>
      <c r="M36" s="12"/>
    </row>
    <row r="37" spans="2:13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2:13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2:13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2:13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2:13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2:13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2:13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2:13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2:13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 x14ac:dyDescent="0.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 x14ac:dyDescent="0.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x14ac:dyDescent="0.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x14ac:dyDescent="0.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 x14ac:dyDescent="0.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 x14ac:dyDescent="0.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x14ac:dyDescent="0.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 x14ac:dyDescent="0.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 x14ac:dyDescent="0.25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 x14ac:dyDescent="0.25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 x14ac:dyDescent="0.25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 x14ac:dyDescent="0.25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 x14ac:dyDescent="0.25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 x14ac:dyDescent="0.25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 x14ac:dyDescent="0.25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 x14ac:dyDescent="0.2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 x14ac:dyDescent="0.25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 x14ac:dyDescent="0.25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 x14ac:dyDescent="0.25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 x14ac:dyDescent="0.25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 x14ac:dyDescent="0.25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 x14ac:dyDescent="0.25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 x14ac:dyDescent="0.25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 x14ac:dyDescent="0.25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 x14ac:dyDescent="0.25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 x14ac:dyDescent="0.25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 x14ac:dyDescent="0.2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 x14ac:dyDescent="0.2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 x14ac:dyDescent="0.2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 x14ac:dyDescent="0.2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 x14ac:dyDescent="0.2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 x14ac:dyDescent="0.2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 x14ac:dyDescent="0.2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 x14ac:dyDescent="0.25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 x14ac:dyDescent="0.25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 x14ac:dyDescent="0.25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 x14ac:dyDescent="0.25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 x14ac:dyDescent="0.25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 x14ac:dyDescent="0.25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 x14ac:dyDescent="0.25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 x14ac:dyDescent="0.25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 x14ac:dyDescent="0.25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 x14ac:dyDescent="0.25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 x14ac:dyDescent="0.25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 x14ac:dyDescent="0.25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 x14ac:dyDescent="0.25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 x14ac:dyDescent="0.25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 x14ac:dyDescent="0.25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 x14ac:dyDescent="0.25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 x14ac:dyDescent="0.25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 x14ac:dyDescent="0.25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 x14ac:dyDescent="0.25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 x14ac:dyDescent="0.25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 x14ac:dyDescent="0.25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 x14ac:dyDescent="0.25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 x14ac:dyDescent="0.25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 x14ac:dyDescent="0.25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 x14ac:dyDescent="0.25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 x14ac:dyDescent="0.25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 x14ac:dyDescent="0.25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 x14ac:dyDescent="0.25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 x14ac:dyDescent="0.25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 x14ac:dyDescent="0.25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 x14ac:dyDescent="0.25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 x14ac:dyDescent="0.25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 x14ac:dyDescent="0.25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 x14ac:dyDescent="0.25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 x14ac:dyDescent="0.25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 x14ac:dyDescent="0.25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 x14ac:dyDescent="0.25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 x14ac:dyDescent="0.25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 x14ac:dyDescent="0.25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 x14ac:dyDescent="0.25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 x14ac:dyDescent="0.25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 x14ac:dyDescent="0.25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 x14ac:dyDescent="0.25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 x14ac:dyDescent="0.25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 x14ac:dyDescent="0.25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 x14ac:dyDescent="0.25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 x14ac:dyDescent="0.25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 x14ac:dyDescent="0.25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 x14ac:dyDescent="0.25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 x14ac:dyDescent="0.25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 x14ac:dyDescent="0.25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 x14ac:dyDescent="0.25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 x14ac:dyDescent="0.25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 x14ac:dyDescent="0.25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 x14ac:dyDescent="0.25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 x14ac:dyDescent="0.25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 x14ac:dyDescent="0.25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 x14ac:dyDescent="0.25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 x14ac:dyDescent="0.25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 x14ac:dyDescent="0.25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 x14ac:dyDescent="0.25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 x14ac:dyDescent="0.25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 x14ac:dyDescent="0.25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 x14ac:dyDescent="0.25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 x14ac:dyDescent="0.25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 x14ac:dyDescent="0.25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 x14ac:dyDescent="0.25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 x14ac:dyDescent="0.25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 x14ac:dyDescent="0.25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  <row r="257" spans="2:13" x14ac:dyDescent="0.25"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</row>
    <row r="258" spans="2:13" x14ac:dyDescent="0.25"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</row>
    <row r="259" spans="2:13" x14ac:dyDescent="0.25"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</row>
    <row r="260" spans="2:13" x14ac:dyDescent="0.25"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</row>
    <row r="261" spans="2:13" x14ac:dyDescent="0.25"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</row>
    <row r="262" spans="2:13" x14ac:dyDescent="0.25"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</row>
    <row r="263" spans="2:13" x14ac:dyDescent="0.25"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</row>
    <row r="264" spans="2:13" x14ac:dyDescent="0.25"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</row>
    <row r="265" spans="2:13" x14ac:dyDescent="0.25"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</row>
    <row r="266" spans="2:13" x14ac:dyDescent="0.25"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</row>
    <row r="267" spans="2:13" x14ac:dyDescent="0.25"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</row>
    <row r="268" spans="2:13" x14ac:dyDescent="0.25"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</row>
    <row r="269" spans="2:13" x14ac:dyDescent="0.25"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</row>
    <row r="270" spans="2:13" x14ac:dyDescent="0.25"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</row>
    <row r="271" spans="2:13" x14ac:dyDescent="0.25"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</row>
    <row r="272" spans="2:13" x14ac:dyDescent="0.25"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</row>
    <row r="273" spans="2:13" x14ac:dyDescent="0.25"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</row>
    <row r="274" spans="2:13" x14ac:dyDescent="0.25"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</row>
    <row r="275" spans="2:13" x14ac:dyDescent="0.25"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</row>
    <row r="276" spans="2:13" x14ac:dyDescent="0.25"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</row>
    <row r="277" spans="2:13" x14ac:dyDescent="0.25"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</row>
    <row r="278" spans="2:13" x14ac:dyDescent="0.25"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</row>
    <row r="279" spans="2:13" x14ac:dyDescent="0.25"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</row>
    <row r="280" spans="2:13" x14ac:dyDescent="0.25"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</row>
    <row r="281" spans="2:13" x14ac:dyDescent="0.25"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</row>
    <row r="282" spans="2:13" x14ac:dyDescent="0.25"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</row>
    <row r="283" spans="2:13" x14ac:dyDescent="0.25"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</row>
    <row r="284" spans="2:13" x14ac:dyDescent="0.25"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</row>
    <row r="285" spans="2:13" x14ac:dyDescent="0.25"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</row>
    <row r="286" spans="2:13" x14ac:dyDescent="0.25"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</row>
    <row r="287" spans="2:13" x14ac:dyDescent="0.25"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</row>
    <row r="288" spans="2:13" x14ac:dyDescent="0.25"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</row>
    <row r="289" spans="2:13" x14ac:dyDescent="0.25"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</row>
    <row r="290" spans="2:13" x14ac:dyDescent="0.25"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</row>
    <row r="291" spans="2:13" x14ac:dyDescent="0.25"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</row>
    <row r="292" spans="2:13" x14ac:dyDescent="0.25"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</row>
    <row r="293" spans="2:13" x14ac:dyDescent="0.25"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</row>
    <row r="294" spans="2:13" x14ac:dyDescent="0.25"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</row>
  </sheetData>
  <sheetProtection algorithmName="SHA-512" hashValue="78YSfuJgt8r4PNf145kYCZag05Q8mTC06EVaNv//RdA0gqTb6zxYotgJDNCh2vb55D4hwfMvBG/v1kcapT9zZg==" saltValue="+WqVqhyeUI8s6ghQow6ERA==" spinCount="100000" sheet="1" objects="1" scenarios="1" formatRows="0"/>
  <mergeCells count="5">
    <mergeCell ref="A2:A25"/>
    <mergeCell ref="I31:K31"/>
    <mergeCell ref="I33:K33"/>
    <mergeCell ref="C32:D32"/>
    <mergeCell ref="I32:K32"/>
  </mergeCells>
  <dataValidations count="2">
    <dataValidation type="decimal" operator="greaterThan" allowBlank="1" showInputMessage="1" showErrorMessage="1" sqref="D19:E20 I19:I20 G19:G20 I14:I15 G14:G15 D14:E15 J4:K23 F4:F23 H4:H23">
      <formula1>-10000000</formula1>
    </dataValidation>
    <dataValidation type="decimal" operator="greaterThan" allowBlank="1" showInputMessage="1" showErrorMessage="1" error="Potrebno je uneti cifru." sqref="G21:G23 I21:I23 I16:I18 D16:E18 G16:G18 D21:E23 I4:I13 G4:G13 D4:E13">
      <formula1>-10000000</formula1>
    </dataValidation>
  </dataValidations>
  <pageMargins left="0.7" right="0.7" top="0.75" bottom="0.75" header="0.3" footer="0.3"/>
  <pageSetup paperSize="9" scale="64" orientation="landscape" r:id="rId1"/>
  <headerFooter>
    <oddHeader>&amp;C&amp;"-,Bold"&amp;20&amp;UV BUDŽET</oddHeader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28" zoomScale="76" zoomScaleNormal="85" workbookViewId="0">
      <selection activeCell="A47" sqref="A47"/>
    </sheetView>
  </sheetViews>
  <sheetFormatPr defaultRowHeight="15" x14ac:dyDescent="0.25"/>
  <cols>
    <col min="1" max="1" width="36.28515625" customWidth="1"/>
    <col min="7" max="7" width="9.85546875" customWidth="1"/>
  </cols>
  <sheetData>
    <row r="1" spans="1:4" ht="42.75" thickBot="1" x14ac:dyDescent="0.3">
      <c r="A1" s="1" t="s">
        <v>57</v>
      </c>
      <c r="D1" t="s">
        <v>62</v>
      </c>
    </row>
    <row r="2" spans="1:4" ht="42.75" thickBot="1" x14ac:dyDescent="0.3">
      <c r="A2" s="1" t="s">
        <v>56</v>
      </c>
      <c r="D2" t="s">
        <v>61</v>
      </c>
    </row>
    <row r="8" spans="1:4" ht="21" x14ac:dyDescent="0.25">
      <c r="A8" s="6" t="s">
        <v>54</v>
      </c>
      <c r="B8" s="6"/>
      <c r="C8" s="6"/>
    </row>
    <row r="9" spans="1:4" ht="21" x14ac:dyDescent="0.25">
      <c r="A9" s="6" t="s">
        <v>55</v>
      </c>
      <c r="B9" s="6"/>
      <c r="C9" s="6"/>
    </row>
    <row r="10" spans="1:4" ht="21" x14ac:dyDescent="0.25">
      <c r="A10" s="6" t="s">
        <v>51</v>
      </c>
      <c r="B10" s="6"/>
      <c r="C10" s="6"/>
    </row>
    <row r="13" spans="1:4" ht="21" x14ac:dyDescent="0.25">
      <c r="A13" s="6" t="s">
        <v>52</v>
      </c>
    </row>
    <row r="14" spans="1:4" ht="21" x14ac:dyDescent="0.25">
      <c r="A14" s="6" t="s">
        <v>53</v>
      </c>
    </row>
    <row r="17" spans="1:4" ht="21" x14ac:dyDescent="0.25">
      <c r="A17" s="6" t="s">
        <v>61</v>
      </c>
    </row>
    <row r="18" spans="1:4" ht="21" x14ac:dyDescent="0.25">
      <c r="A18" s="6" t="s">
        <v>62</v>
      </c>
    </row>
    <row r="20" spans="1:4" ht="21" x14ac:dyDescent="0.25">
      <c r="A20" s="6" t="s">
        <v>77</v>
      </c>
    </row>
    <row r="21" spans="1:4" ht="21" x14ac:dyDescent="0.25">
      <c r="A21" s="6" t="s">
        <v>78</v>
      </c>
    </row>
    <row r="23" spans="1:4" ht="17.100000000000001" customHeight="1" x14ac:dyDescent="0.25">
      <c r="A23" s="7" t="s">
        <v>72</v>
      </c>
      <c r="C23" t="s">
        <v>72</v>
      </c>
      <c r="D23" s="7" t="s">
        <v>4</v>
      </c>
    </row>
    <row r="24" spans="1:4" ht="17.100000000000001" customHeight="1" x14ac:dyDescent="0.25">
      <c r="A24" s="7" t="s">
        <v>76</v>
      </c>
      <c r="C24" t="s">
        <v>73</v>
      </c>
      <c r="D24" s="7" t="s">
        <v>2</v>
      </c>
    </row>
    <row r="25" spans="1:4" ht="17.100000000000001" customHeight="1" x14ac:dyDescent="0.25">
      <c r="A25" s="7" t="s">
        <v>74</v>
      </c>
      <c r="C25" t="s">
        <v>74</v>
      </c>
      <c r="D25" s="7" t="s">
        <v>5</v>
      </c>
    </row>
    <row r="26" spans="1:4" ht="17.100000000000001" customHeight="1" x14ac:dyDescent="0.25">
      <c r="A26" s="7" t="s">
        <v>75</v>
      </c>
      <c r="C26" t="s">
        <v>75</v>
      </c>
      <c r="D26" s="7" t="s">
        <v>3</v>
      </c>
    </row>
    <row r="29" spans="1:4" ht="21" x14ac:dyDescent="0.25">
      <c r="A29" s="6" t="s">
        <v>58</v>
      </c>
    </row>
    <row r="30" spans="1:4" ht="21" x14ac:dyDescent="0.25">
      <c r="A30" s="6" t="s">
        <v>59</v>
      </c>
    </row>
    <row r="33" spans="1:1" x14ac:dyDescent="0.25">
      <c r="A33" t="s">
        <v>88</v>
      </c>
    </row>
    <row r="34" spans="1:1" x14ac:dyDescent="0.25">
      <c r="A34" t="s">
        <v>89</v>
      </c>
    </row>
    <row r="36" spans="1:1" x14ac:dyDescent="0.25">
      <c r="A36" s="21" t="s">
        <v>93</v>
      </c>
    </row>
    <row r="37" spans="1:1" ht="12" customHeight="1" x14ac:dyDescent="0.25">
      <c r="A37" s="19" t="s">
        <v>99</v>
      </c>
    </row>
    <row r="38" spans="1:1" ht="12" customHeight="1" x14ac:dyDescent="0.25">
      <c r="A38" s="19" t="s">
        <v>72</v>
      </c>
    </row>
    <row r="39" spans="1:1" ht="12" customHeight="1" x14ac:dyDescent="0.25">
      <c r="A39" s="19" t="s">
        <v>100</v>
      </c>
    </row>
    <row r="40" spans="1:1" ht="12" customHeight="1" x14ac:dyDescent="0.25">
      <c r="A40" s="19" t="s">
        <v>101</v>
      </c>
    </row>
    <row r="41" spans="1:1" ht="12" customHeight="1" x14ac:dyDescent="0.25">
      <c r="A41" s="20" t="s">
        <v>102</v>
      </c>
    </row>
    <row r="47" spans="1:1" x14ac:dyDescent="0.25">
      <c r="A47" t="s">
        <v>311</v>
      </c>
    </row>
    <row r="48" spans="1:1" x14ac:dyDescent="0.25">
      <c r="A48" t="s">
        <v>312</v>
      </c>
    </row>
    <row r="49" spans="1:1" x14ac:dyDescent="0.25">
      <c r="A49" t="s">
        <v>313</v>
      </c>
    </row>
    <row r="50" spans="1:1" x14ac:dyDescent="0.25">
      <c r="A50" t="s">
        <v>314</v>
      </c>
    </row>
    <row r="51" spans="1:1" x14ac:dyDescent="0.25">
      <c r="A51" t="s">
        <v>315</v>
      </c>
    </row>
    <row r="52" spans="1:1" x14ac:dyDescent="0.25">
      <c r="A52" t="s">
        <v>316</v>
      </c>
    </row>
    <row r="53" spans="1:1" x14ac:dyDescent="0.25">
      <c r="A53" t="s">
        <v>317</v>
      </c>
    </row>
    <row r="54" spans="1:1" x14ac:dyDescent="0.25">
      <c r="A54" t="s">
        <v>318</v>
      </c>
    </row>
    <row r="55" spans="1:1" x14ac:dyDescent="0.25">
      <c r="A55" t="s">
        <v>319</v>
      </c>
    </row>
    <row r="56" spans="1:1" x14ac:dyDescent="0.25">
      <c r="A56" t="s">
        <v>320</v>
      </c>
    </row>
    <row r="57" spans="1:1" x14ac:dyDescent="0.25">
      <c r="A57" t="s">
        <v>321</v>
      </c>
    </row>
  </sheetData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1BD5E83-E285-4925-9CC5-28D1771B5972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UVODNA STRANA</vt:lpstr>
      <vt:lpstr>UPUTSTVO</vt:lpstr>
      <vt:lpstr>1 OSNOVNE INFORMACIJE</vt:lpstr>
      <vt:lpstr>2 POKAZ. TRŽIŠTA PRODAJE I NAB.</vt:lpstr>
      <vt:lpstr>3 FINANSIJSKI POKAZATELJI</vt:lpstr>
      <vt:lpstr>4 PLAN IMPLEMENTACIJE</vt:lpstr>
      <vt:lpstr>5 BUDŽET</vt:lpstr>
      <vt:lpstr>lists</vt:lpstr>
      <vt:lpstr>'1 OSNOVNE INFORMACIJE'!_ftnref1</vt:lpstr>
      <vt:lpstr>Edit1</vt:lpstr>
      <vt:lpstr>Edit2</vt:lpstr>
      <vt:lpstr>Edit3</vt:lpstr>
      <vt:lpstr>Edit4</vt:lpstr>
      <vt:lpstr>Edit5</vt:lpstr>
      <vt:lpstr>'1 OSNOVNE INFORMACIJE'!Print_Area</vt:lpstr>
      <vt:lpstr>'2 POKAZ. TRŽIŠTA PRODAJE I NAB.'!Print_Area</vt:lpstr>
      <vt:lpstr>'4 PLAN IMPLEMENTACIJE'!Print_Area</vt:lpstr>
      <vt:lpstr>'5 BUDŽET'!Print_Area</vt:lpstr>
      <vt:lpstr>UPUTSTVO!Print_Area</vt:lpstr>
      <vt:lpstr>'UVODNA STRANA'!Print_Area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Milica KORAC</cp:lastModifiedBy>
  <cp:lastPrinted>2018-09-18T12:38:46Z</cp:lastPrinted>
  <dcterms:created xsi:type="dcterms:W3CDTF">2018-04-23T14:27:37Z</dcterms:created>
  <dcterms:modified xsi:type="dcterms:W3CDTF">2018-10-12T06:43:39Z</dcterms:modified>
</cp:coreProperties>
</file>